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ofreitas\Desktop\"/>
    </mc:Choice>
  </mc:AlternateContent>
  <xr:revisionPtr revIDLastSave="0" documentId="13_ncr:1_{543CE352-F928-40D4-8095-EC9693531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P Web publica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9" i="1" l="1"/>
  <c r="AG79" i="1"/>
  <c r="AC79" i="1"/>
  <c r="AB79" i="1"/>
  <c r="J79" i="1"/>
  <c r="H79" i="1"/>
  <c r="AJ6" i="1"/>
  <c r="AE6" i="1"/>
  <c r="Z6" i="1"/>
  <c r="E79" i="1" l="1"/>
  <c r="I79" i="1"/>
  <c r="V79" i="1"/>
  <c r="W79" i="1"/>
  <c r="C79" i="1"/>
  <c r="X79" i="1"/>
  <c r="Y79" i="1"/>
  <c r="M79" i="1"/>
  <c r="N79" i="1"/>
  <c r="O79" i="1"/>
  <c r="U79" i="1"/>
  <c r="R79" i="1"/>
  <c r="D79" i="1"/>
  <c r="S79" i="1"/>
  <c r="T79" i="1"/>
  <c r="L79" i="1"/>
  <c r="AE79" i="1"/>
  <c r="AD79" i="1"/>
  <c r="Z79" i="1"/>
  <c r="AA79" i="1"/>
  <c r="B79" i="1"/>
  <c r="Q79" i="1"/>
  <c r="P79" i="1"/>
  <c r="K79" i="1"/>
  <c r="G79" i="1"/>
  <c r="AJ79" i="1"/>
  <c r="AF79" i="1"/>
  <c r="AI79" i="1"/>
  <c r="F7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Octavio Manuel Dos Reis</author>
  </authors>
  <commentList>
    <comment ref="Y7" authorId="0" shapeId="0" xr:uid="{604B000E-E50D-45B4-A078-94FEA90851F1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Fix error iha formula iha ne'ebe la inklui Reexport</t>
        </r>
      </text>
    </comment>
    <comment ref="AD7" authorId="0" shapeId="0" xr:uid="{D17E9F3E-A393-4CA5-811A-4A19BA10B76B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Fix error iha formula iha ne'ebe la inklui Reexport</t>
        </r>
      </text>
    </comment>
    <comment ref="AD12" authorId="0" shapeId="0" xr:uid="{FA40C533-ACE7-4282-8C79-9783A44F2C24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Change in oil production - Actual data (Q4 2024)</t>
        </r>
      </text>
    </comment>
    <comment ref="AD30" authorId="0" shapeId="0" xr:uid="{4FA2E9C0-AB94-494A-9D06-2D97304A0DF8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Change iha oil production afeta manufacture service husi Q1 tamba ita calcula iha annual base no share ba cada quarter. </t>
        </r>
      </text>
    </comment>
    <comment ref="AD31" authorId="0" shapeId="0" xr:uid="{81F37AC2-40EE-4C63-AEEB-F8918778833B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Change iha oil production </t>
        </r>
      </text>
    </comment>
    <comment ref="AD32" authorId="0" shapeId="0" xr:uid="{BB95D2B8-DA3E-4C6C-99BF-49FDAD55A8EB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Change iha oil production </t>
        </r>
      </text>
    </comment>
    <comment ref="AD35" authorId="0" shapeId="0" xr:uid="{0ADF73D0-2BF3-4766-BEAE-1582C345C543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Change iha oil production, afeta ba oil insurance service </t>
        </r>
      </text>
    </comment>
    <comment ref="AD48" authorId="0" shapeId="0" xr:uid="{7A6BC62C-9B56-4801-BB46-00936B56E99F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change iha oil production afeta oil FDI company profit (divident no reinvet.)</t>
        </r>
      </text>
    </comment>
    <comment ref="AD60" authorId="0" shapeId="0" xr:uid="{35B9571E-D8F8-42DE-9490-1CD4733395AC}">
      <text>
        <r>
          <rPr>
            <b/>
            <sz val="9"/>
            <color indexed="81"/>
            <rFont val="Segoe UI"/>
            <family val="2"/>
          </rPr>
          <t>Octavio Manuel Dos Reis:</t>
        </r>
        <r>
          <rPr>
            <sz val="9"/>
            <color indexed="81"/>
            <rFont val="Segoe UI"/>
            <family val="2"/>
          </rPr>
          <t xml:space="preserve">
Atualiza dados oil production </t>
        </r>
      </text>
    </comment>
  </commentList>
</comments>
</file>

<file path=xl/sharedStrings.xml><?xml version="1.0" encoding="utf-8"?>
<sst xmlns="http://schemas.openxmlformats.org/spreadsheetml/2006/main" count="125" uniqueCount="84">
  <si>
    <t>BALANÇA DE PAGAMENTO- TIMOR LESTE</t>
  </si>
  <si>
    <t>(Em milhares de Dollar Americano)</t>
  </si>
  <si>
    <t>Fonte / Source: Banco Central de Timor-Leste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</si>
  <si>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</si>
  <si>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</si>
  <si>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</si>
  <si>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</si>
  <si>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</si>
  <si>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</si>
  <si>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</si>
  <si>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</si>
  <si>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I-2021R</t>
  </si>
  <si>
    <t>II-2021R</t>
  </si>
  <si>
    <t>III-2021R</t>
  </si>
  <si>
    <t>IV-2021R</t>
  </si>
  <si>
    <t>I-2022</t>
  </si>
  <si>
    <t>II-2022</t>
  </si>
  <si>
    <t>III-2022</t>
  </si>
  <si>
    <t>IV-2022</t>
  </si>
  <si>
    <t>I-2023</t>
  </si>
  <si>
    <t>II-2023</t>
  </si>
  <si>
    <t>III-2023</t>
  </si>
  <si>
    <t>IV-2023</t>
  </si>
  <si>
    <t>I-2024</t>
  </si>
  <si>
    <t>II-2024</t>
  </si>
  <si>
    <t>III-2024</t>
  </si>
  <si>
    <t>IV-2024</t>
  </si>
  <si>
    <t>I-2025</t>
  </si>
  <si>
    <t>II-2025</t>
  </si>
  <si>
    <t>III-2025</t>
  </si>
  <si>
    <t>IV-2025</t>
  </si>
  <si>
    <t>Balança corrente exclui actividades petrolífera</t>
  </si>
  <si>
    <t>I. Balança corrente</t>
  </si>
  <si>
    <t>A. Bens e Serviços</t>
  </si>
  <si>
    <t>1. Bens, fob</t>
  </si>
  <si>
    <t>Crédito, fob</t>
  </si>
  <si>
    <t xml:space="preserve">    Sendo: Petróleo</t>
  </si>
  <si>
    <t>Débito, fob</t>
  </si>
  <si>
    <t>2. Serviços</t>
  </si>
  <si>
    <t>Crédito</t>
  </si>
  <si>
    <t xml:space="preserve">                Serviços de fabricação </t>
  </si>
  <si>
    <t xml:space="preserve">                Serviços de manutenção e reparação</t>
  </si>
  <si>
    <t>Transportes</t>
  </si>
  <si>
    <t>Viagens e turismo</t>
  </si>
  <si>
    <t>Construção</t>
  </si>
  <si>
    <t>Serviços de seguros e pensões</t>
  </si>
  <si>
    <t>Serviços financeiros</t>
  </si>
  <si>
    <t>As taxas de utilização da propriedade intelectual</t>
  </si>
  <si>
    <t>Serviços Telecomunication , computação e informação</t>
  </si>
  <si>
    <t>Outros serviços para empresas</t>
  </si>
  <si>
    <t>Serviços pessoais, culturais e recreativos</t>
  </si>
  <si>
    <t>Serviços governamentais</t>
  </si>
  <si>
    <t>Débito</t>
  </si>
  <si>
    <t xml:space="preserve">                serviços de fabricação </t>
  </si>
  <si>
    <t xml:space="preserve">                serviços de manutenção e reparação</t>
  </si>
  <si>
    <t xml:space="preserve"> B. Rendimentos primario</t>
  </si>
  <si>
    <t>1. Rendimento de trabalho</t>
  </si>
  <si>
    <t>2. Rendimentos de Investimento</t>
  </si>
  <si>
    <t>3. Outro renda primaria (rendimento do JPDA), crédito</t>
  </si>
  <si>
    <t>C. Renda Secundaria</t>
  </si>
  <si>
    <t xml:space="preserve">II. Balança de capital </t>
  </si>
  <si>
    <t>Aquisições brutas-Crédito</t>
  </si>
  <si>
    <t>Capital Transfers-Crédito</t>
  </si>
  <si>
    <t>III. Balança financeira</t>
  </si>
  <si>
    <t>1. Investimento Directo</t>
  </si>
  <si>
    <t>1.1 Aquisição líquida de ativos financeiros</t>
  </si>
  <si>
    <t xml:space="preserve">1.2 Incorrência líquida de passivos </t>
  </si>
  <si>
    <t>2. Investimento de carteira</t>
  </si>
  <si>
    <t>2.1 Activos</t>
  </si>
  <si>
    <t>2.2 Passivos</t>
  </si>
  <si>
    <t>3. Outro Investimento</t>
  </si>
  <si>
    <t>3.1 Activos</t>
  </si>
  <si>
    <t>3.2 Passivos</t>
  </si>
  <si>
    <t>4. Ativos de Reservas</t>
  </si>
  <si>
    <t xml:space="preserve">IV. Erros e omissões </t>
  </si>
  <si>
    <t>I-2021</t>
  </si>
  <si>
    <t>II-2021</t>
  </si>
  <si>
    <t>III-2021</t>
  </si>
  <si>
    <t>IV-2021</t>
  </si>
  <si>
    <t>Por memória</t>
  </si>
  <si>
    <t>a) Posição dos Activos de reserva 4/</t>
  </si>
  <si>
    <t>b) variação de activos reservas+ investimento líquido em ativos financeiros do Fundo de Riqueza Soberana (Fundo Petrolífero)</t>
  </si>
  <si>
    <t>c) Posição do Fundo de Riqueza Soberana (Fundo Petrolífero)</t>
  </si>
  <si>
    <t xml:space="preserve">Erros e omissões /Trade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</si>
</sst>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6" formatCode="_(* #,##0.0_);_(* \(#,##0.0\);_(* &quot;-&quot;??_);_(@_)"/>
    <numFmt numFmtId="167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Franklin Gothic Book"/>
      <family val="2"/>
    </font>
    <font>
      <b/>
      <sz val="8"/>
      <name val="Franklin Gothic Book"/>
      <family val="2"/>
    </font>
    <font>
      <i/>
      <sz val="8"/>
      <name val="Franklin Gothic Book"/>
      <family val="2"/>
    </font>
    <font>
      <sz val="7"/>
      <color theme="1"/>
      <name val="Franklin Gothic Book"/>
      <family val="2"/>
    </font>
    <font>
      <sz val="10"/>
      <name val="Arial"/>
      <family val="2"/>
    </font>
    <font>
      <sz val="7"/>
      <name val="Franklin Gothic Book"/>
      <family val="2"/>
    </font>
    <font>
      <sz val="8"/>
      <color theme="5"/>
      <name val="Franklin Gothic Book"/>
      <family val="2"/>
    </font>
    <font>
      <sz val="8"/>
      <color rgb="FFFF0000"/>
      <name val="Franklin Gothic Book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968350"/>
        <bgColor indexed="64"/>
      </patternFill>
    </fill>
    <fill>
      <patternFill patternType="solid">
        <fgColor rgb="FFF2E8C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0" borderId="0" xfId="0" applyFont="1"/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/>
    <xf numFmtId="1" fontId="2" fillId="3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4" borderId="0" xfId="1" applyNumberFormat="1" applyFont="1" applyFill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4" fontId="2" fillId="5" borderId="0" xfId="1" applyNumberFormat="1" applyFont="1" applyFill="1" applyBorder="1"/>
    <xf numFmtId="164" fontId="2" fillId="4" borderId="0" xfId="1" applyNumberFormat="1" applyFont="1" applyFill="1" applyBorder="1"/>
    <xf numFmtId="164" fontId="2" fillId="0" borderId="0" xfId="1" applyNumberFormat="1" applyFont="1" applyBorder="1"/>
    <xf numFmtId="0" fontId="3" fillId="0" borderId="0" xfId="0" applyFont="1"/>
    <xf numFmtId="164" fontId="2" fillId="0" borderId="0" xfId="1" applyNumberFormat="1" applyFont="1" applyFill="1" applyBorder="1"/>
    <xf numFmtId="0" fontId="2" fillId="0" borderId="0" xfId="0" applyFont="1" applyAlignment="1">
      <alignment horizontal="left" indent="4"/>
    </xf>
    <xf numFmtId="0" fontId="4" fillId="0" borderId="0" xfId="0" applyFont="1" applyAlignment="1">
      <alignment horizontal="left" indent="5"/>
    </xf>
    <xf numFmtId="164" fontId="4" fillId="0" borderId="0" xfId="1" applyNumberFormat="1" applyFont="1" applyBorder="1"/>
    <xf numFmtId="164" fontId="4" fillId="4" borderId="0" xfId="1" applyNumberFormat="1" applyFont="1" applyFill="1" applyBorder="1"/>
    <xf numFmtId="164" fontId="4" fillId="0" borderId="0" xfId="1" applyNumberFormat="1" applyFont="1" applyFill="1" applyBorder="1"/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indent="5"/>
    </xf>
    <xf numFmtId="0" fontId="5" fillId="0" borderId="0" xfId="0" applyFont="1" applyAlignment="1">
      <alignment horizontal="left" vertical="center" indent="5"/>
    </xf>
    <xf numFmtId="166" fontId="2" fillId="4" borderId="0" xfId="1" applyNumberFormat="1" applyFont="1" applyFill="1" applyBorder="1"/>
    <xf numFmtId="164" fontId="8" fillId="0" borderId="0" xfId="1" applyNumberFormat="1" applyFont="1" applyBorder="1"/>
    <xf numFmtId="164" fontId="8" fillId="4" borderId="0" xfId="1" applyNumberFormat="1" applyFont="1" applyFill="1" applyBorder="1"/>
    <xf numFmtId="164" fontId="8" fillId="0" borderId="0" xfId="1" applyNumberFormat="1" applyFont="1" applyFill="1" applyBorder="1"/>
    <xf numFmtId="164" fontId="9" fillId="0" borderId="0" xfId="1" applyNumberFormat="1" applyFont="1" applyBorder="1"/>
    <xf numFmtId="164" fontId="9" fillId="0" borderId="0" xfId="1" applyNumberFormat="1" applyFont="1" applyFill="1" applyBorder="1"/>
    <xf numFmtId="0" fontId="5" fillId="0" borderId="0" xfId="0" applyFont="1" applyAlignment="1">
      <alignment horizontal="left" vertical="center" indent="2"/>
    </xf>
    <xf numFmtId="0" fontId="7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indent="2"/>
    </xf>
    <xf numFmtId="1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indent="2"/>
    </xf>
    <xf numFmtId="0" fontId="2" fillId="0" borderId="1" xfId="0" applyFont="1" applyBorder="1"/>
    <xf numFmtId="164" fontId="2" fillId="4" borderId="1" xfId="1" applyNumberFormat="1" applyFont="1" applyFill="1" applyBorder="1"/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 wrapText="1"/>
    </xf>
    <xf numFmtId="164" fontId="2" fillId="4" borderId="1" xfId="1" applyNumberFormat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6" fontId="2" fillId="0" borderId="0" xfId="0" applyNumberFormat="1" applyFont="1"/>
    <xf numFmtId="167" fontId="2" fillId="0" borderId="0" xfId="1" applyNumberFormat="1" applyFont="1" applyBorder="1"/>
  </cellXfs>
  <cellStyles count="3">
    <cellStyle name="Comma" xfId="1" builtinId="3"/>
    <cellStyle name="Normal" xfId="0" builtinId="0"/>
    <cellStyle name="Normal 2" xfId="2" xr:uid="{736C2476-F914-4E3B-A092-97A853C17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X:\OfficeofGM\Economy\public\Divisao%20Economia\Estatisticas_Timor\ABP%20BOP\BOP%20dados\DES%20output\Publication%20-%20Revise%20-%20BPM6\Draft%20Oil%20export%20BOP%20Revise%202%20-%20Recovery%20cost%20Decline\BOP%20BPM6%20Revised%20NI%20inc%20Re-export%20-%20Summary.xlsx" TargetMode="External"/><Relationship Id="rId2" Type="http://schemas.microsoft.com/office/2019/04/relationships/externalLinkLongPath" Target="file:///X:\OfficeofGM\Economy\public\Divisao%20Economia\Estatisticas_Timor\ABP%20BOP\BOP%20dados\DES%20output\Publication%20-%20Revise%20-%20BPM6\Draft%20Oil%20export%20BOP%20Revise%202%20-%20Recovery%20cost%20Decline\BOP%20BPM6%20Revised%20NI%20inc%20Re-export%20-%20Summary.xlsx?8B12F679" TargetMode="External"/><Relationship Id="rId1" Type="http://schemas.openxmlformats.org/officeDocument/2006/relationships/externalLinkPath" Target="file:///\\8B12F679\BOP%20BPM6%20Revised%20NI%20inc%20Re-export%20-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Menu"/>
      <sheetName val="Data"/>
      <sheetName val="ICSBPM6IMF"/>
      <sheetName val="Stand presnt"/>
      <sheetName val="Publication include oil"/>
      <sheetName val="Publication Separate oil"/>
      <sheetName val="Publication Web"/>
      <sheetName val="IT publication"/>
      <sheetName val="Actual Publication Web Qpub.-1"/>
      <sheetName val="Diff"/>
      <sheetName val="Check-GR"/>
    </sheetNames>
    <sheetDataSet>
      <sheetData sheetId="0"/>
      <sheetData sheetId="1"/>
      <sheetData sheetId="2"/>
      <sheetData sheetId="3"/>
      <sheetData sheetId="4">
        <row r="6">
          <cell r="Z6">
            <v>2023</v>
          </cell>
          <cell r="AE6">
            <v>2024</v>
          </cell>
          <cell r="AJ6">
            <v>2025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5"/>
  <sheetViews>
    <sheetView tabSelected="1" topLeftCell="L1" workbookViewId="0">
      <selection activeCell="K31" sqref="K31"/>
    </sheetView>
  </sheetViews>
  <sheetFormatPr defaultColWidth="9.140625" defaultRowHeight="12.75" x14ac:dyDescent="0.25"/>
  <cols>
    <col min="1" max="1" width="44.5703125" style="3" customWidth="1"/>
    <col min="2" max="24" width="10.28515625" style="3" customWidth="1"/>
    <col min="25" max="25" width="10.85546875" style="3" bestFit="1" customWidth="1"/>
    <col min="26" max="26" width="10.28515625" style="3" customWidth="1"/>
    <col min="27" max="36" width="10.42578125" style="3" customWidth="1"/>
    <col min="37" max="249" width="9.140625" style="3"/>
    <col min="250" max="250" width="51.5703125" style="3" customWidth="1"/>
    <col min="251" max="251" width="14.140625" style="3" customWidth="1"/>
    <col min="252" max="253" width="14.5703125" style="3" customWidth="1"/>
    <col min="254" max="254" width="13.28515625" style="3" customWidth="1"/>
    <col min="255" max="255" width="13.42578125" style="3" customWidth="1"/>
    <col min="256" max="257" width="13.5703125" style="3" customWidth="1"/>
    <col min="258" max="258" width="14.140625" style="3" customWidth="1"/>
    <col min="259" max="259" width="13" style="3" customWidth="1"/>
    <col min="260" max="261" width="12.7109375" style="3" customWidth="1"/>
    <col min="262" max="262" width="12.5703125" style="3" customWidth="1"/>
    <col min="263" max="263" width="14.28515625" style="3" customWidth="1"/>
    <col min="264" max="264" width="12.7109375" style="3" customWidth="1"/>
    <col min="265" max="265" width="13" style="3" customWidth="1"/>
    <col min="266" max="267" width="12.85546875" style="3" customWidth="1"/>
    <col min="268" max="268" width="14.28515625" style="3" customWidth="1"/>
    <col min="269" max="269" width="14.42578125" style="3" customWidth="1"/>
    <col min="270" max="270" width="12.5703125" style="3" customWidth="1"/>
    <col min="271" max="271" width="12.42578125" style="3" customWidth="1"/>
    <col min="272" max="272" width="13.140625" style="3" customWidth="1"/>
    <col min="273" max="273" width="14.28515625" style="3" customWidth="1"/>
    <col min="274" max="274" width="51.7109375" style="3" customWidth="1"/>
    <col min="275" max="505" width="9.140625" style="3"/>
    <col min="506" max="506" width="51.5703125" style="3" customWidth="1"/>
    <col min="507" max="507" width="14.140625" style="3" customWidth="1"/>
    <col min="508" max="509" width="14.5703125" style="3" customWidth="1"/>
    <col min="510" max="510" width="13.28515625" style="3" customWidth="1"/>
    <col min="511" max="511" width="13.42578125" style="3" customWidth="1"/>
    <col min="512" max="513" width="13.5703125" style="3" customWidth="1"/>
    <col min="514" max="514" width="14.140625" style="3" customWidth="1"/>
    <col min="515" max="515" width="13" style="3" customWidth="1"/>
    <col min="516" max="517" width="12.7109375" style="3" customWidth="1"/>
    <col min="518" max="518" width="12.5703125" style="3" customWidth="1"/>
    <col min="519" max="519" width="14.28515625" style="3" customWidth="1"/>
    <col min="520" max="520" width="12.7109375" style="3" customWidth="1"/>
    <col min="521" max="521" width="13" style="3" customWidth="1"/>
    <col min="522" max="523" width="12.85546875" style="3" customWidth="1"/>
    <col min="524" max="524" width="14.28515625" style="3" customWidth="1"/>
    <col min="525" max="525" width="14.42578125" style="3" customWidth="1"/>
    <col min="526" max="526" width="12.5703125" style="3" customWidth="1"/>
    <col min="527" max="527" width="12.42578125" style="3" customWidth="1"/>
    <col min="528" max="528" width="13.140625" style="3" customWidth="1"/>
    <col min="529" max="529" width="14.28515625" style="3" customWidth="1"/>
    <col min="530" max="530" width="51.7109375" style="3" customWidth="1"/>
    <col min="531" max="761" width="9.140625" style="3"/>
    <col min="762" max="762" width="51.5703125" style="3" customWidth="1"/>
    <col min="763" max="763" width="14.140625" style="3" customWidth="1"/>
    <col min="764" max="765" width="14.5703125" style="3" customWidth="1"/>
    <col min="766" max="766" width="13.28515625" style="3" customWidth="1"/>
    <col min="767" max="767" width="13.42578125" style="3" customWidth="1"/>
    <col min="768" max="769" width="13.5703125" style="3" customWidth="1"/>
    <col min="770" max="770" width="14.140625" style="3" customWidth="1"/>
    <col min="771" max="771" width="13" style="3" customWidth="1"/>
    <col min="772" max="773" width="12.7109375" style="3" customWidth="1"/>
    <col min="774" max="774" width="12.5703125" style="3" customWidth="1"/>
    <col min="775" max="775" width="14.28515625" style="3" customWidth="1"/>
    <col min="776" max="776" width="12.7109375" style="3" customWidth="1"/>
    <col min="777" max="777" width="13" style="3" customWidth="1"/>
    <col min="778" max="779" width="12.85546875" style="3" customWidth="1"/>
    <col min="780" max="780" width="14.28515625" style="3" customWidth="1"/>
    <col min="781" max="781" width="14.42578125" style="3" customWidth="1"/>
    <col min="782" max="782" width="12.5703125" style="3" customWidth="1"/>
    <col min="783" max="783" width="12.42578125" style="3" customWidth="1"/>
    <col min="784" max="784" width="13.140625" style="3" customWidth="1"/>
    <col min="785" max="785" width="14.28515625" style="3" customWidth="1"/>
    <col min="786" max="786" width="51.7109375" style="3" customWidth="1"/>
    <col min="787" max="1017" width="9.140625" style="3"/>
    <col min="1018" max="1018" width="51.5703125" style="3" customWidth="1"/>
    <col min="1019" max="1019" width="14.140625" style="3" customWidth="1"/>
    <col min="1020" max="1021" width="14.5703125" style="3" customWidth="1"/>
    <col min="1022" max="1022" width="13.28515625" style="3" customWidth="1"/>
    <col min="1023" max="1023" width="13.42578125" style="3" customWidth="1"/>
    <col min="1024" max="1025" width="13.5703125" style="3" customWidth="1"/>
    <col min="1026" max="1026" width="14.140625" style="3" customWidth="1"/>
    <col min="1027" max="1027" width="13" style="3" customWidth="1"/>
    <col min="1028" max="1029" width="12.7109375" style="3" customWidth="1"/>
    <col min="1030" max="1030" width="12.5703125" style="3" customWidth="1"/>
    <col min="1031" max="1031" width="14.28515625" style="3" customWidth="1"/>
    <col min="1032" max="1032" width="12.7109375" style="3" customWidth="1"/>
    <col min="1033" max="1033" width="13" style="3" customWidth="1"/>
    <col min="1034" max="1035" width="12.85546875" style="3" customWidth="1"/>
    <col min="1036" max="1036" width="14.28515625" style="3" customWidth="1"/>
    <col min="1037" max="1037" width="14.42578125" style="3" customWidth="1"/>
    <col min="1038" max="1038" width="12.5703125" style="3" customWidth="1"/>
    <col min="1039" max="1039" width="12.42578125" style="3" customWidth="1"/>
    <col min="1040" max="1040" width="13.140625" style="3" customWidth="1"/>
    <col min="1041" max="1041" width="14.28515625" style="3" customWidth="1"/>
    <col min="1042" max="1042" width="51.7109375" style="3" customWidth="1"/>
    <col min="1043" max="1273" width="9.140625" style="3"/>
    <col min="1274" max="1274" width="51.5703125" style="3" customWidth="1"/>
    <col min="1275" max="1275" width="14.140625" style="3" customWidth="1"/>
    <col min="1276" max="1277" width="14.5703125" style="3" customWidth="1"/>
    <col min="1278" max="1278" width="13.28515625" style="3" customWidth="1"/>
    <col min="1279" max="1279" width="13.42578125" style="3" customWidth="1"/>
    <col min="1280" max="1281" width="13.5703125" style="3" customWidth="1"/>
    <col min="1282" max="1282" width="14.140625" style="3" customWidth="1"/>
    <col min="1283" max="1283" width="13" style="3" customWidth="1"/>
    <col min="1284" max="1285" width="12.7109375" style="3" customWidth="1"/>
    <col min="1286" max="1286" width="12.5703125" style="3" customWidth="1"/>
    <col min="1287" max="1287" width="14.28515625" style="3" customWidth="1"/>
    <col min="1288" max="1288" width="12.7109375" style="3" customWidth="1"/>
    <col min="1289" max="1289" width="13" style="3" customWidth="1"/>
    <col min="1290" max="1291" width="12.85546875" style="3" customWidth="1"/>
    <col min="1292" max="1292" width="14.28515625" style="3" customWidth="1"/>
    <col min="1293" max="1293" width="14.42578125" style="3" customWidth="1"/>
    <col min="1294" max="1294" width="12.5703125" style="3" customWidth="1"/>
    <col min="1295" max="1295" width="12.42578125" style="3" customWidth="1"/>
    <col min="1296" max="1296" width="13.140625" style="3" customWidth="1"/>
    <col min="1297" max="1297" width="14.28515625" style="3" customWidth="1"/>
    <col min="1298" max="1298" width="51.7109375" style="3" customWidth="1"/>
    <col min="1299" max="1529" width="9.140625" style="3"/>
    <col min="1530" max="1530" width="51.5703125" style="3" customWidth="1"/>
    <col min="1531" max="1531" width="14.140625" style="3" customWidth="1"/>
    <col min="1532" max="1533" width="14.5703125" style="3" customWidth="1"/>
    <col min="1534" max="1534" width="13.28515625" style="3" customWidth="1"/>
    <col min="1535" max="1535" width="13.42578125" style="3" customWidth="1"/>
    <col min="1536" max="1537" width="13.5703125" style="3" customWidth="1"/>
    <col min="1538" max="1538" width="14.140625" style="3" customWidth="1"/>
    <col min="1539" max="1539" width="13" style="3" customWidth="1"/>
    <col min="1540" max="1541" width="12.7109375" style="3" customWidth="1"/>
    <col min="1542" max="1542" width="12.5703125" style="3" customWidth="1"/>
    <col min="1543" max="1543" width="14.28515625" style="3" customWidth="1"/>
    <col min="1544" max="1544" width="12.7109375" style="3" customWidth="1"/>
    <col min="1545" max="1545" width="13" style="3" customWidth="1"/>
    <col min="1546" max="1547" width="12.85546875" style="3" customWidth="1"/>
    <col min="1548" max="1548" width="14.28515625" style="3" customWidth="1"/>
    <col min="1549" max="1549" width="14.42578125" style="3" customWidth="1"/>
    <col min="1550" max="1550" width="12.5703125" style="3" customWidth="1"/>
    <col min="1551" max="1551" width="12.42578125" style="3" customWidth="1"/>
    <col min="1552" max="1552" width="13.140625" style="3" customWidth="1"/>
    <col min="1553" max="1553" width="14.28515625" style="3" customWidth="1"/>
    <col min="1554" max="1554" width="51.7109375" style="3" customWidth="1"/>
    <col min="1555" max="1785" width="9.140625" style="3"/>
    <col min="1786" max="1786" width="51.5703125" style="3" customWidth="1"/>
    <col min="1787" max="1787" width="14.140625" style="3" customWidth="1"/>
    <col min="1788" max="1789" width="14.5703125" style="3" customWidth="1"/>
    <col min="1790" max="1790" width="13.28515625" style="3" customWidth="1"/>
    <col min="1791" max="1791" width="13.42578125" style="3" customWidth="1"/>
    <col min="1792" max="1793" width="13.5703125" style="3" customWidth="1"/>
    <col min="1794" max="1794" width="14.140625" style="3" customWidth="1"/>
    <col min="1795" max="1795" width="13" style="3" customWidth="1"/>
    <col min="1796" max="1797" width="12.7109375" style="3" customWidth="1"/>
    <col min="1798" max="1798" width="12.5703125" style="3" customWidth="1"/>
    <col min="1799" max="1799" width="14.28515625" style="3" customWidth="1"/>
    <col min="1800" max="1800" width="12.7109375" style="3" customWidth="1"/>
    <col min="1801" max="1801" width="13" style="3" customWidth="1"/>
    <col min="1802" max="1803" width="12.85546875" style="3" customWidth="1"/>
    <col min="1804" max="1804" width="14.28515625" style="3" customWidth="1"/>
    <col min="1805" max="1805" width="14.42578125" style="3" customWidth="1"/>
    <col min="1806" max="1806" width="12.5703125" style="3" customWidth="1"/>
    <col min="1807" max="1807" width="12.42578125" style="3" customWidth="1"/>
    <col min="1808" max="1808" width="13.140625" style="3" customWidth="1"/>
    <col min="1809" max="1809" width="14.28515625" style="3" customWidth="1"/>
    <col min="1810" max="1810" width="51.7109375" style="3" customWidth="1"/>
    <col min="1811" max="2041" width="9.140625" style="3"/>
    <col min="2042" max="2042" width="51.5703125" style="3" customWidth="1"/>
    <col min="2043" max="2043" width="14.140625" style="3" customWidth="1"/>
    <col min="2044" max="2045" width="14.5703125" style="3" customWidth="1"/>
    <col min="2046" max="2046" width="13.28515625" style="3" customWidth="1"/>
    <col min="2047" max="2047" width="13.42578125" style="3" customWidth="1"/>
    <col min="2048" max="2049" width="13.5703125" style="3" customWidth="1"/>
    <col min="2050" max="2050" width="14.140625" style="3" customWidth="1"/>
    <col min="2051" max="2051" width="13" style="3" customWidth="1"/>
    <col min="2052" max="2053" width="12.7109375" style="3" customWidth="1"/>
    <col min="2054" max="2054" width="12.5703125" style="3" customWidth="1"/>
    <col min="2055" max="2055" width="14.28515625" style="3" customWidth="1"/>
    <col min="2056" max="2056" width="12.7109375" style="3" customWidth="1"/>
    <col min="2057" max="2057" width="13" style="3" customWidth="1"/>
    <col min="2058" max="2059" width="12.85546875" style="3" customWidth="1"/>
    <col min="2060" max="2060" width="14.28515625" style="3" customWidth="1"/>
    <col min="2061" max="2061" width="14.42578125" style="3" customWidth="1"/>
    <col min="2062" max="2062" width="12.5703125" style="3" customWidth="1"/>
    <col min="2063" max="2063" width="12.42578125" style="3" customWidth="1"/>
    <col min="2064" max="2064" width="13.140625" style="3" customWidth="1"/>
    <col min="2065" max="2065" width="14.28515625" style="3" customWidth="1"/>
    <col min="2066" max="2066" width="51.7109375" style="3" customWidth="1"/>
    <col min="2067" max="2297" width="9.140625" style="3"/>
    <col min="2298" max="2298" width="51.5703125" style="3" customWidth="1"/>
    <col min="2299" max="2299" width="14.140625" style="3" customWidth="1"/>
    <col min="2300" max="2301" width="14.5703125" style="3" customWidth="1"/>
    <col min="2302" max="2302" width="13.28515625" style="3" customWidth="1"/>
    <col min="2303" max="2303" width="13.42578125" style="3" customWidth="1"/>
    <col min="2304" max="2305" width="13.5703125" style="3" customWidth="1"/>
    <col min="2306" max="2306" width="14.140625" style="3" customWidth="1"/>
    <col min="2307" max="2307" width="13" style="3" customWidth="1"/>
    <col min="2308" max="2309" width="12.7109375" style="3" customWidth="1"/>
    <col min="2310" max="2310" width="12.5703125" style="3" customWidth="1"/>
    <col min="2311" max="2311" width="14.28515625" style="3" customWidth="1"/>
    <col min="2312" max="2312" width="12.7109375" style="3" customWidth="1"/>
    <col min="2313" max="2313" width="13" style="3" customWidth="1"/>
    <col min="2314" max="2315" width="12.85546875" style="3" customWidth="1"/>
    <col min="2316" max="2316" width="14.28515625" style="3" customWidth="1"/>
    <col min="2317" max="2317" width="14.42578125" style="3" customWidth="1"/>
    <col min="2318" max="2318" width="12.5703125" style="3" customWidth="1"/>
    <col min="2319" max="2319" width="12.42578125" style="3" customWidth="1"/>
    <col min="2320" max="2320" width="13.140625" style="3" customWidth="1"/>
    <col min="2321" max="2321" width="14.28515625" style="3" customWidth="1"/>
    <col min="2322" max="2322" width="51.7109375" style="3" customWidth="1"/>
    <col min="2323" max="2553" width="9.140625" style="3"/>
    <col min="2554" max="2554" width="51.5703125" style="3" customWidth="1"/>
    <col min="2555" max="2555" width="14.140625" style="3" customWidth="1"/>
    <col min="2556" max="2557" width="14.5703125" style="3" customWidth="1"/>
    <col min="2558" max="2558" width="13.28515625" style="3" customWidth="1"/>
    <col min="2559" max="2559" width="13.42578125" style="3" customWidth="1"/>
    <col min="2560" max="2561" width="13.5703125" style="3" customWidth="1"/>
    <col min="2562" max="2562" width="14.140625" style="3" customWidth="1"/>
    <col min="2563" max="2563" width="13" style="3" customWidth="1"/>
    <col min="2564" max="2565" width="12.7109375" style="3" customWidth="1"/>
    <col min="2566" max="2566" width="12.5703125" style="3" customWidth="1"/>
    <col min="2567" max="2567" width="14.28515625" style="3" customWidth="1"/>
    <col min="2568" max="2568" width="12.7109375" style="3" customWidth="1"/>
    <col min="2569" max="2569" width="13" style="3" customWidth="1"/>
    <col min="2570" max="2571" width="12.85546875" style="3" customWidth="1"/>
    <col min="2572" max="2572" width="14.28515625" style="3" customWidth="1"/>
    <col min="2573" max="2573" width="14.42578125" style="3" customWidth="1"/>
    <col min="2574" max="2574" width="12.5703125" style="3" customWidth="1"/>
    <col min="2575" max="2575" width="12.42578125" style="3" customWidth="1"/>
    <col min="2576" max="2576" width="13.140625" style="3" customWidth="1"/>
    <col min="2577" max="2577" width="14.28515625" style="3" customWidth="1"/>
    <col min="2578" max="2578" width="51.7109375" style="3" customWidth="1"/>
    <col min="2579" max="2809" width="9.140625" style="3"/>
    <col min="2810" max="2810" width="51.5703125" style="3" customWidth="1"/>
    <col min="2811" max="2811" width="14.140625" style="3" customWidth="1"/>
    <col min="2812" max="2813" width="14.5703125" style="3" customWidth="1"/>
    <col min="2814" max="2814" width="13.28515625" style="3" customWidth="1"/>
    <col min="2815" max="2815" width="13.42578125" style="3" customWidth="1"/>
    <col min="2816" max="2817" width="13.5703125" style="3" customWidth="1"/>
    <col min="2818" max="2818" width="14.140625" style="3" customWidth="1"/>
    <col min="2819" max="2819" width="13" style="3" customWidth="1"/>
    <col min="2820" max="2821" width="12.7109375" style="3" customWidth="1"/>
    <col min="2822" max="2822" width="12.5703125" style="3" customWidth="1"/>
    <col min="2823" max="2823" width="14.28515625" style="3" customWidth="1"/>
    <col min="2824" max="2824" width="12.7109375" style="3" customWidth="1"/>
    <col min="2825" max="2825" width="13" style="3" customWidth="1"/>
    <col min="2826" max="2827" width="12.85546875" style="3" customWidth="1"/>
    <col min="2828" max="2828" width="14.28515625" style="3" customWidth="1"/>
    <col min="2829" max="2829" width="14.42578125" style="3" customWidth="1"/>
    <col min="2830" max="2830" width="12.5703125" style="3" customWidth="1"/>
    <col min="2831" max="2831" width="12.42578125" style="3" customWidth="1"/>
    <col min="2832" max="2832" width="13.140625" style="3" customWidth="1"/>
    <col min="2833" max="2833" width="14.28515625" style="3" customWidth="1"/>
    <col min="2834" max="2834" width="51.7109375" style="3" customWidth="1"/>
    <col min="2835" max="3065" width="9.140625" style="3"/>
    <col min="3066" max="3066" width="51.5703125" style="3" customWidth="1"/>
    <col min="3067" max="3067" width="14.140625" style="3" customWidth="1"/>
    <col min="3068" max="3069" width="14.5703125" style="3" customWidth="1"/>
    <col min="3070" max="3070" width="13.28515625" style="3" customWidth="1"/>
    <col min="3071" max="3071" width="13.42578125" style="3" customWidth="1"/>
    <col min="3072" max="3073" width="13.5703125" style="3" customWidth="1"/>
    <col min="3074" max="3074" width="14.140625" style="3" customWidth="1"/>
    <col min="3075" max="3075" width="13" style="3" customWidth="1"/>
    <col min="3076" max="3077" width="12.7109375" style="3" customWidth="1"/>
    <col min="3078" max="3078" width="12.5703125" style="3" customWidth="1"/>
    <col min="3079" max="3079" width="14.28515625" style="3" customWidth="1"/>
    <col min="3080" max="3080" width="12.7109375" style="3" customWidth="1"/>
    <col min="3081" max="3081" width="13" style="3" customWidth="1"/>
    <col min="3082" max="3083" width="12.85546875" style="3" customWidth="1"/>
    <col min="3084" max="3084" width="14.28515625" style="3" customWidth="1"/>
    <col min="3085" max="3085" width="14.42578125" style="3" customWidth="1"/>
    <col min="3086" max="3086" width="12.5703125" style="3" customWidth="1"/>
    <col min="3087" max="3087" width="12.42578125" style="3" customWidth="1"/>
    <col min="3088" max="3088" width="13.140625" style="3" customWidth="1"/>
    <col min="3089" max="3089" width="14.28515625" style="3" customWidth="1"/>
    <col min="3090" max="3090" width="51.7109375" style="3" customWidth="1"/>
    <col min="3091" max="3321" width="9.140625" style="3"/>
    <col min="3322" max="3322" width="51.5703125" style="3" customWidth="1"/>
    <col min="3323" max="3323" width="14.140625" style="3" customWidth="1"/>
    <col min="3324" max="3325" width="14.5703125" style="3" customWidth="1"/>
    <col min="3326" max="3326" width="13.28515625" style="3" customWidth="1"/>
    <col min="3327" max="3327" width="13.42578125" style="3" customWidth="1"/>
    <col min="3328" max="3329" width="13.5703125" style="3" customWidth="1"/>
    <col min="3330" max="3330" width="14.140625" style="3" customWidth="1"/>
    <col min="3331" max="3331" width="13" style="3" customWidth="1"/>
    <col min="3332" max="3333" width="12.7109375" style="3" customWidth="1"/>
    <col min="3334" max="3334" width="12.5703125" style="3" customWidth="1"/>
    <col min="3335" max="3335" width="14.28515625" style="3" customWidth="1"/>
    <col min="3336" max="3336" width="12.7109375" style="3" customWidth="1"/>
    <col min="3337" max="3337" width="13" style="3" customWidth="1"/>
    <col min="3338" max="3339" width="12.85546875" style="3" customWidth="1"/>
    <col min="3340" max="3340" width="14.28515625" style="3" customWidth="1"/>
    <col min="3341" max="3341" width="14.42578125" style="3" customWidth="1"/>
    <col min="3342" max="3342" width="12.5703125" style="3" customWidth="1"/>
    <col min="3343" max="3343" width="12.42578125" style="3" customWidth="1"/>
    <col min="3344" max="3344" width="13.140625" style="3" customWidth="1"/>
    <col min="3345" max="3345" width="14.28515625" style="3" customWidth="1"/>
    <col min="3346" max="3346" width="51.7109375" style="3" customWidth="1"/>
    <col min="3347" max="3577" width="9.140625" style="3"/>
    <col min="3578" max="3578" width="51.5703125" style="3" customWidth="1"/>
    <col min="3579" max="3579" width="14.140625" style="3" customWidth="1"/>
    <col min="3580" max="3581" width="14.5703125" style="3" customWidth="1"/>
    <col min="3582" max="3582" width="13.28515625" style="3" customWidth="1"/>
    <col min="3583" max="3583" width="13.42578125" style="3" customWidth="1"/>
    <col min="3584" max="3585" width="13.5703125" style="3" customWidth="1"/>
    <col min="3586" max="3586" width="14.140625" style="3" customWidth="1"/>
    <col min="3587" max="3587" width="13" style="3" customWidth="1"/>
    <col min="3588" max="3589" width="12.7109375" style="3" customWidth="1"/>
    <col min="3590" max="3590" width="12.5703125" style="3" customWidth="1"/>
    <col min="3591" max="3591" width="14.28515625" style="3" customWidth="1"/>
    <col min="3592" max="3592" width="12.7109375" style="3" customWidth="1"/>
    <col min="3593" max="3593" width="13" style="3" customWidth="1"/>
    <col min="3594" max="3595" width="12.85546875" style="3" customWidth="1"/>
    <col min="3596" max="3596" width="14.28515625" style="3" customWidth="1"/>
    <col min="3597" max="3597" width="14.42578125" style="3" customWidth="1"/>
    <col min="3598" max="3598" width="12.5703125" style="3" customWidth="1"/>
    <col min="3599" max="3599" width="12.42578125" style="3" customWidth="1"/>
    <col min="3600" max="3600" width="13.140625" style="3" customWidth="1"/>
    <col min="3601" max="3601" width="14.28515625" style="3" customWidth="1"/>
    <col min="3602" max="3602" width="51.7109375" style="3" customWidth="1"/>
    <col min="3603" max="3833" width="9.140625" style="3"/>
    <col min="3834" max="3834" width="51.5703125" style="3" customWidth="1"/>
    <col min="3835" max="3835" width="14.140625" style="3" customWidth="1"/>
    <col min="3836" max="3837" width="14.5703125" style="3" customWidth="1"/>
    <col min="3838" max="3838" width="13.28515625" style="3" customWidth="1"/>
    <col min="3839" max="3839" width="13.42578125" style="3" customWidth="1"/>
    <col min="3840" max="3841" width="13.5703125" style="3" customWidth="1"/>
    <col min="3842" max="3842" width="14.140625" style="3" customWidth="1"/>
    <col min="3843" max="3843" width="13" style="3" customWidth="1"/>
    <col min="3844" max="3845" width="12.7109375" style="3" customWidth="1"/>
    <col min="3846" max="3846" width="12.5703125" style="3" customWidth="1"/>
    <col min="3847" max="3847" width="14.28515625" style="3" customWidth="1"/>
    <col min="3848" max="3848" width="12.7109375" style="3" customWidth="1"/>
    <col min="3849" max="3849" width="13" style="3" customWidth="1"/>
    <col min="3850" max="3851" width="12.85546875" style="3" customWidth="1"/>
    <col min="3852" max="3852" width="14.28515625" style="3" customWidth="1"/>
    <col min="3853" max="3853" width="14.42578125" style="3" customWidth="1"/>
    <col min="3854" max="3854" width="12.5703125" style="3" customWidth="1"/>
    <col min="3855" max="3855" width="12.42578125" style="3" customWidth="1"/>
    <col min="3856" max="3856" width="13.140625" style="3" customWidth="1"/>
    <col min="3857" max="3857" width="14.28515625" style="3" customWidth="1"/>
    <col min="3858" max="3858" width="51.7109375" style="3" customWidth="1"/>
    <col min="3859" max="4089" width="9.140625" style="3"/>
    <col min="4090" max="4090" width="51.5703125" style="3" customWidth="1"/>
    <col min="4091" max="4091" width="14.140625" style="3" customWidth="1"/>
    <col min="4092" max="4093" width="14.5703125" style="3" customWidth="1"/>
    <col min="4094" max="4094" width="13.28515625" style="3" customWidth="1"/>
    <col min="4095" max="4095" width="13.42578125" style="3" customWidth="1"/>
    <col min="4096" max="4097" width="13.5703125" style="3" customWidth="1"/>
    <col min="4098" max="4098" width="14.140625" style="3" customWidth="1"/>
    <col min="4099" max="4099" width="13" style="3" customWidth="1"/>
    <col min="4100" max="4101" width="12.7109375" style="3" customWidth="1"/>
    <col min="4102" max="4102" width="12.5703125" style="3" customWidth="1"/>
    <col min="4103" max="4103" width="14.28515625" style="3" customWidth="1"/>
    <col min="4104" max="4104" width="12.7109375" style="3" customWidth="1"/>
    <col min="4105" max="4105" width="13" style="3" customWidth="1"/>
    <col min="4106" max="4107" width="12.85546875" style="3" customWidth="1"/>
    <col min="4108" max="4108" width="14.28515625" style="3" customWidth="1"/>
    <col min="4109" max="4109" width="14.42578125" style="3" customWidth="1"/>
    <col min="4110" max="4110" width="12.5703125" style="3" customWidth="1"/>
    <col min="4111" max="4111" width="12.42578125" style="3" customWidth="1"/>
    <col min="4112" max="4112" width="13.140625" style="3" customWidth="1"/>
    <col min="4113" max="4113" width="14.28515625" style="3" customWidth="1"/>
    <col min="4114" max="4114" width="51.7109375" style="3" customWidth="1"/>
    <col min="4115" max="4345" width="9.140625" style="3"/>
    <col min="4346" max="4346" width="51.5703125" style="3" customWidth="1"/>
    <col min="4347" max="4347" width="14.140625" style="3" customWidth="1"/>
    <col min="4348" max="4349" width="14.5703125" style="3" customWidth="1"/>
    <col min="4350" max="4350" width="13.28515625" style="3" customWidth="1"/>
    <col min="4351" max="4351" width="13.42578125" style="3" customWidth="1"/>
    <col min="4352" max="4353" width="13.5703125" style="3" customWidth="1"/>
    <col min="4354" max="4354" width="14.140625" style="3" customWidth="1"/>
    <col min="4355" max="4355" width="13" style="3" customWidth="1"/>
    <col min="4356" max="4357" width="12.7109375" style="3" customWidth="1"/>
    <col min="4358" max="4358" width="12.5703125" style="3" customWidth="1"/>
    <col min="4359" max="4359" width="14.28515625" style="3" customWidth="1"/>
    <col min="4360" max="4360" width="12.7109375" style="3" customWidth="1"/>
    <col min="4361" max="4361" width="13" style="3" customWidth="1"/>
    <col min="4362" max="4363" width="12.85546875" style="3" customWidth="1"/>
    <col min="4364" max="4364" width="14.28515625" style="3" customWidth="1"/>
    <col min="4365" max="4365" width="14.42578125" style="3" customWidth="1"/>
    <col min="4366" max="4366" width="12.5703125" style="3" customWidth="1"/>
    <col min="4367" max="4367" width="12.42578125" style="3" customWidth="1"/>
    <col min="4368" max="4368" width="13.140625" style="3" customWidth="1"/>
    <col min="4369" max="4369" width="14.28515625" style="3" customWidth="1"/>
    <col min="4370" max="4370" width="51.7109375" style="3" customWidth="1"/>
    <col min="4371" max="4601" width="9.140625" style="3"/>
    <col min="4602" max="4602" width="51.5703125" style="3" customWidth="1"/>
    <col min="4603" max="4603" width="14.140625" style="3" customWidth="1"/>
    <col min="4604" max="4605" width="14.5703125" style="3" customWidth="1"/>
    <col min="4606" max="4606" width="13.28515625" style="3" customWidth="1"/>
    <col min="4607" max="4607" width="13.42578125" style="3" customWidth="1"/>
    <col min="4608" max="4609" width="13.5703125" style="3" customWidth="1"/>
    <col min="4610" max="4610" width="14.140625" style="3" customWidth="1"/>
    <col min="4611" max="4611" width="13" style="3" customWidth="1"/>
    <col min="4612" max="4613" width="12.7109375" style="3" customWidth="1"/>
    <col min="4614" max="4614" width="12.5703125" style="3" customWidth="1"/>
    <col min="4615" max="4615" width="14.28515625" style="3" customWidth="1"/>
    <col min="4616" max="4616" width="12.7109375" style="3" customWidth="1"/>
    <col min="4617" max="4617" width="13" style="3" customWidth="1"/>
    <col min="4618" max="4619" width="12.85546875" style="3" customWidth="1"/>
    <col min="4620" max="4620" width="14.28515625" style="3" customWidth="1"/>
    <col min="4621" max="4621" width="14.42578125" style="3" customWidth="1"/>
    <col min="4622" max="4622" width="12.5703125" style="3" customWidth="1"/>
    <col min="4623" max="4623" width="12.42578125" style="3" customWidth="1"/>
    <col min="4624" max="4624" width="13.140625" style="3" customWidth="1"/>
    <col min="4625" max="4625" width="14.28515625" style="3" customWidth="1"/>
    <col min="4626" max="4626" width="51.7109375" style="3" customWidth="1"/>
    <col min="4627" max="4857" width="9.140625" style="3"/>
    <col min="4858" max="4858" width="51.5703125" style="3" customWidth="1"/>
    <col min="4859" max="4859" width="14.140625" style="3" customWidth="1"/>
    <col min="4860" max="4861" width="14.5703125" style="3" customWidth="1"/>
    <col min="4862" max="4862" width="13.28515625" style="3" customWidth="1"/>
    <col min="4863" max="4863" width="13.42578125" style="3" customWidth="1"/>
    <col min="4864" max="4865" width="13.5703125" style="3" customWidth="1"/>
    <col min="4866" max="4866" width="14.140625" style="3" customWidth="1"/>
    <col min="4867" max="4867" width="13" style="3" customWidth="1"/>
    <col min="4868" max="4869" width="12.7109375" style="3" customWidth="1"/>
    <col min="4870" max="4870" width="12.5703125" style="3" customWidth="1"/>
    <col min="4871" max="4871" width="14.28515625" style="3" customWidth="1"/>
    <col min="4872" max="4872" width="12.7109375" style="3" customWidth="1"/>
    <col min="4873" max="4873" width="13" style="3" customWidth="1"/>
    <col min="4874" max="4875" width="12.85546875" style="3" customWidth="1"/>
    <col min="4876" max="4876" width="14.28515625" style="3" customWidth="1"/>
    <col min="4877" max="4877" width="14.42578125" style="3" customWidth="1"/>
    <col min="4878" max="4878" width="12.5703125" style="3" customWidth="1"/>
    <col min="4879" max="4879" width="12.42578125" style="3" customWidth="1"/>
    <col min="4880" max="4880" width="13.140625" style="3" customWidth="1"/>
    <col min="4881" max="4881" width="14.28515625" style="3" customWidth="1"/>
    <col min="4882" max="4882" width="51.7109375" style="3" customWidth="1"/>
    <col min="4883" max="5113" width="9.140625" style="3"/>
    <col min="5114" max="5114" width="51.5703125" style="3" customWidth="1"/>
    <col min="5115" max="5115" width="14.140625" style="3" customWidth="1"/>
    <col min="5116" max="5117" width="14.5703125" style="3" customWidth="1"/>
    <col min="5118" max="5118" width="13.28515625" style="3" customWidth="1"/>
    <col min="5119" max="5119" width="13.42578125" style="3" customWidth="1"/>
    <col min="5120" max="5121" width="13.5703125" style="3" customWidth="1"/>
    <col min="5122" max="5122" width="14.140625" style="3" customWidth="1"/>
    <col min="5123" max="5123" width="13" style="3" customWidth="1"/>
    <col min="5124" max="5125" width="12.7109375" style="3" customWidth="1"/>
    <col min="5126" max="5126" width="12.5703125" style="3" customWidth="1"/>
    <col min="5127" max="5127" width="14.28515625" style="3" customWidth="1"/>
    <col min="5128" max="5128" width="12.7109375" style="3" customWidth="1"/>
    <col min="5129" max="5129" width="13" style="3" customWidth="1"/>
    <col min="5130" max="5131" width="12.85546875" style="3" customWidth="1"/>
    <col min="5132" max="5132" width="14.28515625" style="3" customWidth="1"/>
    <col min="5133" max="5133" width="14.42578125" style="3" customWidth="1"/>
    <col min="5134" max="5134" width="12.5703125" style="3" customWidth="1"/>
    <col min="5135" max="5135" width="12.42578125" style="3" customWidth="1"/>
    <col min="5136" max="5136" width="13.140625" style="3" customWidth="1"/>
    <col min="5137" max="5137" width="14.28515625" style="3" customWidth="1"/>
    <col min="5138" max="5138" width="51.7109375" style="3" customWidth="1"/>
    <col min="5139" max="5369" width="9.140625" style="3"/>
    <col min="5370" max="5370" width="51.5703125" style="3" customWidth="1"/>
    <col min="5371" max="5371" width="14.140625" style="3" customWidth="1"/>
    <col min="5372" max="5373" width="14.5703125" style="3" customWidth="1"/>
    <col min="5374" max="5374" width="13.28515625" style="3" customWidth="1"/>
    <col min="5375" max="5375" width="13.42578125" style="3" customWidth="1"/>
    <col min="5376" max="5377" width="13.5703125" style="3" customWidth="1"/>
    <col min="5378" max="5378" width="14.140625" style="3" customWidth="1"/>
    <col min="5379" max="5379" width="13" style="3" customWidth="1"/>
    <col min="5380" max="5381" width="12.7109375" style="3" customWidth="1"/>
    <col min="5382" max="5382" width="12.5703125" style="3" customWidth="1"/>
    <col min="5383" max="5383" width="14.28515625" style="3" customWidth="1"/>
    <col min="5384" max="5384" width="12.7109375" style="3" customWidth="1"/>
    <col min="5385" max="5385" width="13" style="3" customWidth="1"/>
    <col min="5386" max="5387" width="12.85546875" style="3" customWidth="1"/>
    <col min="5388" max="5388" width="14.28515625" style="3" customWidth="1"/>
    <col min="5389" max="5389" width="14.42578125" style="3" customWidth="1"/>
    <col min="5390" max="5390" width="12.5703125" style="3" customWidth="1"/>
    <col min="5391" max="5391" width="12.42578125" style="3" customWidth="1"/>
    <col min="5392" max="5392" width="13.140625" style="3" customWidth="1"/>
    <col min="5393" max="5393" width="14.28515625" style="3" customWidth="1"/>
    <col min="5394" max="5394" width="51.7109375" style="3" customWidth="1"/>
    <col min="5395" max="5625" width="9.140625" style="3"/>
    <col min="5626" max="5626" width="51.5703125" style="3" customWidth="1"/>
    <col min="5627" max="5627" width="14.140625" style="3" customWidth="1"/>
    <col min="5628" max="5629" width="14.5703125" style="3" customWidth="1"/>
    <col min="5630" max="5630" width="13.28515625" style="3" customWidth="1"/>
    <col min="5631" max="5631" width="13.42578125" style="3" customWidth="1"/>
    <col min="5632" max="5633" width="13.5703125" style="3" customWidth="1"/>
    <col min="5634" max="5634" width="14.140625" style="3" customWidth="1"/>
    <col min="5635" max="5635" width="13" style="3" customWidth="1"/>
    <col min="5636" max="5637" width="12.7109375" style="3" customWidth="1"/>
    <col min="5638" max="5638" width="12.5703125" style="3" customWidth="1"/>
    <col min="5639" max="5639" width="14.28515625" style="3" customWidth="1"/>
    <col min="5640" max="5640" width="12.7109375" style="3" customWidth="1"/>
    <col min="5641" max="5641" width="13" style="3" customWidth="1"/>
    <col min="5642" max="5643" width="12.85546875" style="3" customWidth="1"/>
    <col min="5644" max="5644" width="14.28515625" style="3" customWidth="1"/>
    <col min="5645" max="5645" width="14.42578125" style="3" customWidth="1"/>
    <col min="5646" max="5646" width="12.5703125" style="3" customWidth="1"/>
    <col min="5647" max="5647" width="12.42578125" style="3" customWidth="1"/>
    <col min="5648" max="5648" width="13.140625" style="3" customWidth="1"/>
    <col min="5649" max="5649" width="14.28515625" style="3" customWidth="1"/>
    <col min="5650" max="5650" width="51.7109375" style="3" customWidth="1"/>
    <col min="5651" max="5881" width="9.140625" style="3"/>
    <col min="5882" max="5882" width="51.5703125" style="3" customWidth="1"/>
    <col min="5883" max="5883" width="14.140625" style="3" customWidth="1"/>
    <col min="5884" max="5885" width="14.5703125" style="3" customWidth="1"/>
    <col min="5886" max="5886" width="13.28515625" style="3" customWidth="1"/>
    <col min="5887" max="5887" width="13.42578125" style="3" customWidth="1"/>
    <col min="5888" max="5889" width="13.5703125" style="3" customWidth="1"/>
    <col min="5890" max="5890" width="14.140625" style="3" customWidth="1"/>
    <col min="5891" max="5891" width="13" style="3" customWidth="1"/>
    <col min="5892" max="5893" width="12.7109375" style="3" customWidth="1"/>
    <col min="5894" max="5894" width="12.5703125" style="3" customWidth="1"/>
    <col min="5895" max="5895" width="14.28515625" style="3" customWidth="1"/>
    <col min="5896" max="5896" width="12.7109375" style="3" customWidth="1"/>
    <col min="5897" max="5897" width="13" style="3" customWidth="1"/>
    <col min="5898" max="5899" width="12.85546875" style="3" customWidth="1"/>
    <col min="5900" max="5900" width="14.28515625" style="3" customWidth="1"/>
    <col min="5901" max="5901" width="14.42578125" style="3" customWidth="1"/>
    <col min="5902" max="5902" width="12.5703125" style="3" customWidth="1"/>
    <col min="5903" max="5903" width="12.42578125" style="3" customWidth="1"/>
    <col min="5904" max="5904" width="13.140625" style="3" customWidth="1"/>
    <col min="5905" max="5905" width="14.28515625" style="3" customWidth="1"/>
    <col min="5906" max="5906" width="51.7109375" style="3" customWidth="1"/>
    <col min="5907" max="6137" width="9.140625" style="3"/>
    <col min="6138" max="6138" width="51.5703125" style="3" customWidth="1"/>
    <col min="6139" max="6139" width="14.140625" style="3" customWidth="1"/>
    <col min="6140" max="6141" width="14.5703125" style="3" customWidth="1"/>
    <col min="6142" max="6142" width="13.28515625" style="3" customWidth="1"/>
    <col min="6143" max="6143" width="13.42578125" style="3" customWidth="1"/>
    <col min="6144" max="6145" width="13.5703125" style="3" customWidth="1"/>
    <col min="6146" max="6146" width="14.140625" style="3" customWidth="1"/>
    <col min="6147" max="6147" width="13" style="3" customWidth="1"/>
    <col min="6148" max="6149" width="12.7109375" style="3" customWidth="1"/>
    <col min="6150" max="6150" width="12.5703125" style="3" customWidth="1"/>
    <col min="6151" max="6151" width="14.28515625" style="3" customWidth="1"/>
    <col min="6152" max="6152" width="12.7109375" style="3" customWidth="1"/>
    <col min="6153" max="6153" width="13" style="3" customWidth="1"/>
    <col min="6154" max="6155" width="12.85546875" style="3" customWidth="1"/>
    <col min="6156" max="6156" width="14.28515625" style="3" customWidth="1"/>
    <col min="6157" max="6157" width="14.42578125" style="3" customWidth="1"/>
    <col min="6158" max="6158" width="12.5703125" style="3" customWidth="1"/>
    <col min="6159" max="6159" width="12.42578125" style="3" customWidth="1"/>
    <col min="6160" max="6160" width="13.140625" style="3" customWidth="1"/>
    <col min="6161" max="6161" width="14.28515625" style="3" customWidth="1"/>
    <col min="6162" max="6162" width="51.7109375" style="3" customWidth="1"/>
    <col min="6163" max="6393" width="9.140625" style="3"/>
    <col min="6394" max="6394" width="51.5703125" style="3" customWidth="1"/>
    <col min="6395" max="6395" width="14.140625" style="3" customWidth="1"/>
    <col min="6396" max="6397" width="14.5703125" style="3" customWidth="1"/>
    <col min="6398" max="6398" width="13.28515625" style="3" customWidth="1"/>
    <col min="6399" max="6399" width="13.42578125" style="3" customWidth="1"/>
    <col min="6400" max="6401" width="13.5703125" style="3" customWidth="1"/>
    <col min="6402" max="6402" width="14.140625" style="3" customWidth="1"/>
    <col min="6403" max="6403" width="13" style="3" customWidth="1"/>
    <col min="6404" max="6405" width="12.7109375" style="3" customWidth="1"/>
    <col min="6406" max="6406" width="12.5703125" style="3" customWidth="1"/>
    <col min="6407" max="6407" width="14.28515625" style="3" customWidth="1"/>
    <col min="6408" max="6408" width="12.7109375" style="3" customWidth="1"/>
    <col min="6409" max="6409" width="13" style="3" customWidth="1"/>
    <col min="6410" max="6411" width="12.85546875" style="3" customWidth="1"/>
    <col min="6412" max="6412" width="14.28515625" style="3" customWidth="1"/>
    <col min="6413" max="6413" width="14.42578125" style="3" customWidth="1"/>
    <col min="6414" max="6414" width="12.5703125" style="3" customWidth="1"/>
    <col min="6415" max="6415" width="12.42578125" style="3" customWidth="1"/>
    <col min="6416" max="6416" width="13.140625" style="3" customWidth="1"/>
    <col min="6417" max="6417" width="14.28515625" style="3" customWidth="1"/>
    <col min="6418" max="6418" width="51.7109375" style="3" customWidth="1"/>
    <col min="6419" max="6649" width="9.140625" style="3"/>
    <col min="6650" max="6650" width="51.5703125" style="3" customWidth="1"/>
    <col min="6651" max="6651" width="14.140625" style="3" customWidth="1"/>
    <col min="6652" max="6653" width="14.5703125" style="3" customWidth="1"/>
    <col min="6654" max="6654" width="13.28515625" style="3" customWidth="1"/>
    <col min="6655" max="6655" width="13.42578125" style="3" customWidth="1"/>
    <col min="6656" max="6657" width="13.5703125" style="3" customWidth="1"/>
    <col min="6658" max="6658" width="14.140625" style="3" customWidth="1"/>
    <col min="6659" max="6659" width="13" style="3" customWidth="1"/>
    <col min="6660" max="6661" width="12.7109375" style="3" customWidth="1"/>
    <col min="6662" max="6662" width="12.5703125" style="3" customWidth="1"/>
    <col min="6663" max="6663" width="14.28515625" style="3" customWidth="1"/>
    <col min="6664" max="6664" width="12.7109375" style="3" customWidth="1"/>
    <col min="6665" max="6665" width="13" style="3" customWidth="1"/>
    <col min="6666" max="6667" width="12.85546875" style="3" customWidth="1"/>
    <col min="6668" max="6668" width="14.28515625" style="3" customWidth="1"/>
    <col min="6669" max="6669" width="14.42578125" style="3" customWidth="1"/>
    <col min="6670" max="6670" width="12.5703125" style="3" customWidth="1"/>
    <col min="6671" max="6671" width="12.42578125" style="3" customWidth="1"/>
    <col min="6672" max="6672" width="13.140625" style="3" customWidth="1"/>
    <col min="6673" max="6673" width="14.28515625" style="3" customWidth="1"/>
    <col min="6674" max="6674" width="51.7109375" style="3" customWidth="1"/>
    <col min="6675" max="6905" width="9.140625" style="3"/>
    <col min="6906" max="6906" width="51.5703125" style="3" customWidth="1"/>
    <col min="6907" max="6907" width="14.140625" style="3" customWidth="1"/>
    <col min="6908" max="6909" width="14.5703125" style="3" customWidth="1"/>
    <col min="6910" max="6910" width="13.28515625" style="3" customWidth="1"/>
    <col min="6911" max="6911" width="13.42578125" style="3" customWidth="1"/>
    <col min="6912" max="6913" width="13.5703125" style="3" customWidth="1"/>
    <col min="6914" max="6914" width="14.140625" style="3" customWidth="1"/>
    <col min="6915" max="6915" width="13" style="3" customWidth="1"/>
    <col min="6916" max="6917" width="12.7109375" style="3" customWidth="1"/>
    <col min="6918" max="6918" width="12.5703125" style="3" customWidth="1"/>
    <col min="6919" max="6919" width="14.28515625" style="3" customWidth="1"/>
    <col min="6920" max="6920" width="12.7109375" style="3" customWidth="1"/>
    <col min="6921" max="6921" width="13" style="3" customWidth="1"/>
    <col min="6922" max="6923" width="12.85546875" style="3" customWidth="1"/>
    <col min="6924" max="6924" width="14.28515625" style="3" customWidth="1"/>
    <col min="6925" max="6925" width="14.42578125" style="3" customWidth="1"/>
    <col min="6926" max="6926" width="12.5703125" style="3" customWidth="1"/>
    <col min="6927" max="6927" width="12.42578125" style="3" customWidth="1"/>
    <col min="6928" max="6928" width="13.140625" style="3" customWidth="1"/>
    <col min="6929" max="6929" width="14.28515625" style="3" customWidth="1"/>
    <col min="6930" max="6930" width="51.7109375" style="3" customWidth="1"/>
    <col min="6931" max="7161" width="9.140625" style="3"/>
    <col min="7162" max="7162" width="51.5703125" style="3" customWidth="1"/>
    <col min="7163" max="7163" width="14.140625" style="3" customWidth="1"/>
    <col min="7164" max="7165" width="14.5703125" style="3" customWidth="1"/>
    <col min="7166" max="7166" width="13.28515625" style="3" customWidth="1"/>
    <col min="7167" max="7167" width="13.42578125" style="3" customWidth="1"/>
    <col min="7168" max="7169" width="13.5703125" style="3" customWidth="1"/>
    <col min="7170" max="7170" width="14.140625" style="3" customWidth="1"/>
    <col min="7171" max="7171" width="13" style="3" customWidth="1"/>
    <col min="7172" max="7173" width="12.7109375" style="3" customWidth="1"/>
    <col min="7174" max="7174" width="12.5703125" style="3" customWidth="1"/>
    <col min="7175" max="7175" width="14.28515625" style="3" customWidth="1"/>
    <col min="7176" max="7176" width="12.7109375" style="3" customWidth="1"/>
    <col min="7177" max="7177" width="13" style="3" customWidth="1"/>
    <col min="7178" max="7179" width="12.85546875" style="3" customWidth="1"/>
    <col min="7180" max="7180" width="14.28515625" style="3" customWidth="1"/>
    <col min="7181" max="7181" width="14.42578125" style="3" customWidth="1"/>
    <col min="7182" max="7182" width="12.5703125" style="3" customWidth="1"/>
    <col min="7183" max="7183" width="12.42578125" style="3" customWidth="1"/>
    <col min="7184" max="7184" width="13.140625" style="3" customWidth="1"/>
    <col min="7185" max="7185" width="14.28515625" style="3" customWidth="1"/>
    <col min="7186" max="7186" width="51.7109375" style="3" customWidth="1"/>
    <col min="7187" max="7417" width="9.140625" style="3"/>
    <col min="7418" max="7418" width="51.5703125" style="3" customWidth="1"/>
    <col min="7419" max="7419" width="14.140625" style="3" customWidth="1"/>
    <col min="7420" max="7421" width="14.5703125" style="3" customWidth="1"/>
    <col min="7422" max="7422" width="13.28515625" style="3" customWidth="1"/>
    <col min="7423" max="7423" width="13.42578125" style="3" customWidth="1"/>
    <col min="7424" max="7425" width="13.5703125" style="3" customWidth="1"/>
    <col min="7426" max="7426" width="14.140625" style="3" customWidth="1"/>
    <col min="7427" max="7427" width="13" style="3" customWidth="1"/>
    <col min="7428" max="7429" width="12.7109375" style="3" customWidth="1"/>
    <col min="7430" max="7430" width="12.5703125" style="3" customWidth="1"/>
    <col min="7431" max="7431" width="14.28515625" style="3" customWidth="1"/>
    <col min="7432" max="7432" width="12.7109375" style="3" customWidth="1"/>
    <col min="7433" max="7433" width="13" style="3" customWidth="1"/>
    <col min="7434" max="7435" width="12.85546875" style="3" customWidth="1"/>
    <col min="7436" max="7436" width="14.28515625" style="3" customWidth="1"/>
    <col min="7437" max="7437" width="14.42578125" style="3" customWidth="1"/>
    <col min="7438" max="7438" width="12.5703125" style="3" customWidth="1"/>
    <col min="7439" max="7439" width="12.42578125" style="3" customWidth="1"/>
    <col min="7440" max="7440" width="13.140625" style="3" customWidth="1"/>
    <col min="7441" max="7441" width="14.28515625" style="3" customWidth="1"/>
    <col min="7442" max="7442" width="51.7109375" style="3" customWidth="1"/>
    <col min="7443" max="7673" width="9.140625" style="3"/>
    <col min="7674" max="7674" width="51.5703125" style="3" customWidth="1"/>
    <col min="7675" max="7675" width="14.140625" style="3" customWidth="1"/>
    <col min="7676" max="7677" width="14.5703125" style="3" customWidth="1"/>
    <col min="7678" max="7678" width="13.28515625" style="3" customWidth="1"/>
    <col min="7679" max="7679" width="13.42578125" style="3" customWidth="1"/>
    <col min="7680" max="7681" width="13.5703125" style="3" customWidth="1"/>
    <col min="7682" max="7682" width="14.140625" style="3" customWidth="1"/>
    <col min="7683" max="7683" width="13" style="3" customWidth="1"/>
    <col min="7684" max="7685" width="12.7109375" style="3" customWidth="1"/>
    <col min="7686" max="7686" width="12.5703125" style="3" customWidth="1"/>
    <col min="7687" max="7687" width="14.28515625" style="3" customWidth="1"/>
    <col min="7688" max="7688" width="12.7109375" style="3" customWidth="1"/>
    <col min="7689" max="7689" width="13" style="3" customWidth="1"/>
    <col min="7690" max="7691" width="12.85546875" style="3" customWidth="1"/>
    <col min="7692" max="7692" width="14.28515625" style="3" customWidth="1"/>
    <col min="7693" max="7693" width="14.42578125" style="3" customWidth="1"/>
    <col min="7694" max="7694" width="12.5703125" style="3" customWidth="1"/>
    <col min="7695" max="7695" width="12.42578125" style="3" customWidth="1"/>
    <col min="7696" max="7696" width="13.140625" style="3" customWidth="1"/>
    <col min="7697" max="7697" width="14.28515625" style="3" customWidth="1"/>
    <col min="7698" max="7698" width="51.7109375" style="3" customWidth="1"/>
    <col min="7699" max="7929" width="9.140625" style="3"/>
    <col min="7930" max="7930" width="51.5703125" style="3" customWidth="1"/>
    <col min="7931" max="7931" width="14.140625" style="3" customWidth="1"/>
    <col min="7932" max="7933" width="14.5703125" style="3" customWidth="1"/>
    <col min="7934" max="7934" width="13.28515625" style="3" customWidth="1"/>
    <col min="7935" max="7935" width="13.42578125" style="3" customWidth="1"/>
    <col min="7936" max="7937" width="13.5703125" style="3" customWidth="1"/>
    <col min="7938" max="7938" width="14.140625" style="3" customWidth="1"/>
    <col min="7939" max="7939" width="13" style="3" customWidth="1"/>
    <col min="7940" max="7941" width="12.7109375" style="3" customWidth="1"/>
    <col min="7942" max="7942" width="12.5703125" style="3" customWidth="1"/>
    <col min="7943" max="7943" width="14.28515625" style="3" customWidth="1"/>
    <col min="7944" max="7944" width="12.7109375" style="3" customWidth="1"/>
    <col min="7945" max="7945" width="13" style="3" customWidth="1"/>
    <col min="7946" max="7947" width="12.85546875" style="3" customWidth="1"/>
    <col min="7948" max="7948" width="14.28515625" style="3" customWidth="1"/>
    <col min="7949" max="7949" width="14.42578125" style="3" customWidth="1"/>
    <col min="7950" max="7950" width="12.5703125" style="3" customWidth="1"/>
    <col min="7951" max="7951" width="12.42578125" style="3" customWidth="1"/>
    <col min="7952" max="7952" width="13.140625" style="3" customWidth="1"/>
    <col min="7953" max="7953" width="14.28515625" style="3" customWidth="1"/>
    <col min="7954" max="7954" width="51.7109375" style="3" customWidth="1"/>
    <col min="7955" max="8185" width="9.140625" style="3"/>
    <col min="8186" max="8186" width="51.5703125" style="3" customWidth="1"/>
    <col min="8187" max="8187" width="14.140625" style="3" customWidth="1"/>
    <col min="8188" max="8189" width="14.5703125" style="3" customWidth="1"/>
    <col min="8190" max="8190" width="13.28515625" style="3" customWidth="1"/>
    <col min="8191" max="8191" width="13.42578125" style="3" customWidth="1"/>
    <col min="8192" max="8193" width="13.5703125" style="3" customWidth="1"/>
    <col min="8194" max="8194" width="14.140625" style="3" customWidth="1"/>
    <col min="8195" max="8195" width="13" style="3" customWidth="1"/>
    <col min="8196" max="8197" width="12.7109375" style="3" customWidth="1"/>
    <col min="8198" max="8198" width="12.5703125" style="3" customWidth="1"/>
    <col min="8199" max="8199" width="14.28515625" style="3" customWidth="1"/>
    <col min="8200" max="8200" width="12.7109375" style="3" customWidth="1"/>
    <col min="8201" max="8201" width="13" style="3" customWidth="1"/>
    <col min="8202" max="8203" width="12.85546875" style="3" customWidth="1"/>
    <col min="8204" max="8204" width="14.28515625" style="3" customWidth="1"/>
    <col min="8205" max="8205" width="14.42578125" style="3" customWidth="1"/>
    <col min="8206" max="8206" width="12.5703125" style="3" customWidth="1"/>
    <col min="8207" max="8207" width="12.42578125" style="3" customWidth="1"/>
    <col min="8208" max="8208" width="13.140625" style="3" customWidth="1"/>
    <col min="8209" max="8209" width="14.28515625" style="3" customWidth="1"/>
    <col min="8210" max="8210" width="51.7109375" style="3" customWidth="1"/>
    <col min="8211" max="8441" width="9.140625" style="3"/>
    <col min="8442" max="8442" width="51.5703125" style="3" customWidth="1"/>
    <col min="8443" max="8443" width="14.140625" style="3" customWidth="1"/>
    <col min="8444" max="8445" width="14.5703125" style="3" customWidth="1"/>
    <col min="8446" max="8446" width="13.28515625" style="3" customWidth="1"/>
    <col min="8447" max="8447" width="13.42578125" style="3" customWidth="1"/>
    <col min="8448" max="8449" width="13.5703125" style="3" customWidth="1"/>
    <col min="8450" max="8450" width="14.140625" style="3" customWidth="1"/>
    <col min="8451" max="8451" width="13" style="3" customWidth="1"/>
    <col min="8452" max="8453" width="12.7109375" style="3" customWidth="1"/>
    <col min="8454" max="8454" width="12.5703125" style="3" customWidth="1"/>
    <col min="8455" max="8455" width="14.28515625" style="3" customWidth="1"/>
    <col min="8456" max="8456" width="12.7109375" style="3" customWidth="1"/>
    <col min="8457" max="8457" width="13" style="3" customWidth="1"/>
    <col min="8458" max="8459" width="12.85546875" style="3" customWidth="1"/>
    <col min="8460" max="8460" width="14.28515625" style="3" customWidth="1"/>
    <col min="8461" max="8461" width="14.42578125" style="3" customWidth="1"/>
    <col min="8462" max="8462" width="12.5703125" style="3" customWidth="1"/>
    <col min="8463" max="8463" width="12.42578125" style="3" customWidth="1"/>
    <col min="8464" max="8464" width="13.140625" style="3" customWidth="1"/>
    <col min="8465" max="8465" width="14.28515625" style="3" customWidth="1"/>
    <col min="8466" max="8466" width="51.7109375" style="3" customWidth="1"/>
    <col min="8467" max="8697" width="9.140625" style="3"/>
    <col min="8698" max="8698" width="51.5703125" style="3" customWidth="1"/>
    <col min="8699" max="8699" width="14.140625" style="3" customWidth="1"/>
    <col min="8700" max="8701" width="14.5703125" style="3" customWidth="1"/>
    <col min="8702" max="8702" width="13.28515625" style="3" customWidth="1"/>
    <col min="8703" max="8703" width="13.42578125" style="3" customWidth="1"/>
    <col min="8704" max="8705" width="13.5703125" style="3" customWidth="1"/>
    <col min="8706" max="8706" width="14.140625" style="3" customWidth="1"/>
    <col min="8707" max="8707" width="13" style="3" customWidth="1"/>
    <col min="8708" max="8709" width="12.7109375" style="3" customWidth="1"/>
    <col min="8710" max="8710" width="12.5703125" style="3" customWidth="1"/>
    <col min="8711" max="8711" width="14.28515625" style="3" customWidth="1"/>
    <col min="8712" max="8712" width="12.7109375" style="3" customWidth="1"/>
    <col min="8713" max="8713" width="13" style="3" customWidth="1"/>
    <col min="8714" max="8715" width="12.85546875" style="3" customWidth="1"/>
    <col min="8716" max="8716" width="14.28515625" style="3" customWidth="1"/>
    <col min="8717" max="8717" width="14.42578125" style="3" customWidth="1"/>
    <col min="8718" max="8718" width="12.5703125" style="3" customWidth="1"/>
    <col min="8719" max="8719" width="12.42578125" style="3" customWidth="1"/>
    <col min="8720" max="8720" width="13.140625" style="3" customWidth="1"/>
    <col min="8721" max="8721" width="14.28515625" style="3" customWidth="1"/>
    <col min="8722" max="8722" width="51.7109375" style="3" customWidth="1"/>
    <col min="8723" max="8953" width="9.140625" style="3"/>
    <col min="8954" max="8954" width="51.5703125" style="3" customWidth="1"/>
    <col min="8955" max="8955" width="14.140625" style="3" customWidth="1"/>
    <col min="8956" max="8957" width="14.5703125" style="3" customWidth="1"/>
    <col min="8958" max="8958" width="13.28515625" style="3" customWidth="1"/>
    <col min="8959" max="8959" width="13.42578125" style="3" customWidth="1"/>
    <col min="8960" max="8961" width="13.5703125" style="3" customWidth="1"/>
    <col min="8962" max="8962" width="14.140625" style="3" customWidth="1"/>
    <col min="8963" max="8963" width="13" style="3" customWidth="1"/>
    <col min="8964" max="8965" width="12.7109375" style="3" customWidth="1"/>
    <col min="8966" max="8966" width="12.5703125" style="3" customWidth="1"/>
    <col min="8967" max="8967" width="14.28515625" style="3" customWidth="1"/>
    <col min="8968" max="8968" width="12.7109375" style="3" customWidth="1"/>
    <col min="8969" max="8969" width="13" style="3" customWidth="1"/>
    <col min="8970" max="8971" width="12.85546875" style="3" customWidth="1"/>
    <col min="8972" max="8972" width="14.28515625" style="3" customWidth="1"/>
    <col min="8973" max="8973" width="14.42578125" style="3" customWidth="1"/>
    <col min="8974" max="8974" width="12.5703125" style="3" customWidth="1"/>
    <col min="8975" max="8975" width="12.42578125" style="3" customWidth="1"/>
    <col min="8976" max="8976" width="13.140625" style="3" customWidth="1"/>
    <col min="8977" max="8977" width="14.28515625" style="3" customWidth="1"/>
    <col min="8978" max="8978" width="51.7109375" style="3" customWidth="1"/>
    <col min="8979" max="9209" width="9.140625" style="3"/>
    <col min="9210" max="9210" width="51.5703125" style="3" customWidth="1"/>
    <col min="9211" max="9211" width="14.140625" style="3" customWidth="1"/>
    <col min="9212" max="9213" width="14.5703125" style="3" customWidth="1"/>
    <col min="9214" max="9214" width="13.28515625" style="3" customWidth="1"/>
    <col min="9215" max="9215" width="13.42578125" style="3" customWidth="1"/>
    <col min="9216" max="9217" width="13.5703125" style="3" customWidth="1"/>
    <col min="9218" max="9218" width="14.140625" style="3" customWidth="1"/>
    <col min="9219" max="9219" width="13" style="3" customWidth="1"/>
    <col min="9220" max="9221" width="12.7109375" style="3" customWidth="1"/>
    <col min="9222" max="9222" width="12.5703125" style="3" customWidth="1"/>
    <col min="9223" max="9223" width="14.28515625" style="3" customWidth="1"/>
    <col min="9224" max="9224" width="12.7109375" style="3" customWidth="1"/>
    <col min="9225" max="9225" width="13" style="3" customWidth="1"/>
    <col min="9226" max="9227" width="12.85546875" style="3" customWidth="1"/>
    <col min="9228" max="9228" width="14.28515625" style="3" customWidth="1"/>
    <col min="9229" max="9229" width="14.42578125" style="3" customWidth="1"/>
    <col min="9230" max="9230" width="12.5703125" style="3" customWidth="1"/>
    <col min="9231" max="9231" width="12.42578125" style="3" customWidth="1"/>
    <col min="9232" max="9232" width="13.140625" style="3" customWidth="1"/>
    <col min="9233" max="9233" width="14.28515625" style="3" customWidth="1"/>
    <col min="9234" max="9234" width="51.7109375" style="3" customWidth="1"/>
    <col min="9235" max="9465" width="9.140625" style="3"/>
    <col min="9466" max="9466" width="51.5703125" style="3" customWidth="1"/>
    <col min="9467" max="9467" width="14.140625" style="3" customWidth="1"/>
    <col min="9468" max="9469" width="14.5703125" style="3" customWidth="1"/>
    <col min="9470" max="9470" width="13.28515625" style="3" customWidth="1"/>
    <col min="9471" max="9471" width="13.42578125" style="3" customWidth="1"/>
    <col min="9472" max="9473" width="13.5703125" style="3" customWidth="1"/>
    <col min="9474" max="9474" width="14.140625" style="3" customWidth="1"/>
    <col min="9475" max="9475" width="13" style="3" customWidth="1"/>
    <col min="9476" max="9477" width="12.7109375" style="3" customWidth="1"/>
    <col min="9478" max="9478" width="12.5703125" style="3" customWidth="1"/>
    <col min="9479" max="9479" width="14.28515625" style="3" customWidth="1"/>
    <col min="9480" max="9480" width="12.7109375" style="3" customWidth="1"/>
    <col min="9481" max="9481" width="13" style="3" customWidth="1"/>
    <col min="9482" max="9483" width="12.85546875" style="3" customWidth="1"/>
    <col min="9484" max="9484" width="14.28515625" style="3" customWidth="1"/>
    <col min="9485" max="9485" width="14.42578125" style="3" customWidth="1"/>
    <col min="9486" max="9486" width="12.5703125" style="3" customWidth="1"/>
    <col min="9487" max="9487" width="12.42578125" style="3" customWidth="1"/>
    <col min="9488" max="9488" width="13.140625" style="3" customWidth="1"/>
    <col min="9489" max="9489" width="14.28515625" style="3" customWidth="1"/>
    <col min="9490" max="9490" width="51.7109375" style="3" customWidth="1"/>
    <col min="9491" max="9721" width="9.140625" style="3"/>
    <col min="9722" max="9722" width="51.5703125" style="3" customWidth="1"/>
    <col min="9723" max="9723" width="14.140625" style="3" customWidth="1"/>
    <col min="9724" max="9725" width="14.5703125" style="3" customWidth="1"/>
    <col min="9726" max="9726" width="13.28515625" style="3" customWidth="1"/>
    <col min="9727" max="9727" width="13.42578125" style="3" customWidth="1"/>
    <col min="9728" max="9729" width="13.5703125" style="3" customWidth="1"/>
    <col min="9730" max="9730" width="14.140625" style="3" customWidth="1"/>
    <col min="9731" max="9731" width="13" style="3" customWidth="1"/>
    <col min="9732" max="9733" width="12.7109375" style="3" customWidth="1"/>
    <col min="9734" max="9734" width="12.5703125" style="3" customWidth="1"/>
    <col min="9735" max="9735" width="14.28515625" style="3" customWidth="1"/>
    <col min="9736" max="9736" width="12.7109375" style="3" customWidth="1"/>
    <col min="9737" max="9737" width="13" style="3" customWidth="1"/>
    <col min="9738" max="9739" width="12.85546875" style="3" customWidth="1"/>
    <col min="9740" max="9740" width="14.28515625" style="3" customWidth="1"/>
    <col min="9741" max="9741" width="14.42578125" style="3" customWidth="1"/>
    <col min="9742" max="9742" width="12.5703125" style="3" customWidth="1"/>
    <col min="9743" max="9743" width="12.42578125" style="3" customWidth="1"/>
    <col min="9744" max="9744" width="13.140625" style="3" customWidth="1"/>
    <col min="9745" max="9745" width="14.28515625" style="3" customWidth="1"/>
    <col min="9746" max="9746" width="51.7109375" style="3" customWidth="1"/>
    <col min="9747" max="9977" width="9.140625" style="3"/>
    <col min="9978" max="9978" width="51.5703125" style="3" customWidth="1"/>
    <col min="9979" max="9979" width="14.140625" style="3" customWidth="1"/>
    <col min="9980" max="9981" width="14.5703125" style="3" customWidth="1"/>
    <col min="9982" max="9982" width="13.28515625" style="3" customWidth="1"/>
    <col min="9983" max="9983" width="13.42578125" style="3" customWidth="1"/>
    <col min="9984" max="9985" width="13.5703125" style="3" customWidth="1"/>
    <col min="9986" max="9986" width="14.140625" style="3" customWidth="1"/>
    <col min="9987" max="9987" width="13" style="3" customWidth="1"/>
    <col min="9988" max="9989" width="12.7109375" style="3" customWidth="1"/>
    <col min="9990" max="9990" width="12.5703125" style="3" customWidth="1"/>
    <col min="9991" max="9991" width="14.28515625" style="3" customWidth="1"/>
    <col min="9992" max="9992" width="12.7109375" style="3" customWidth="1"/>
    <col min="9993" max="9993" width="13" style="3" customWidth="1"/>
    <col min="9994" max="9995" width="12.85546875" style="3" customWidth="1"/>
    <col min="9996" max="9996" width="14.28515625" style="3" customWidth="1"/>
    <col min="9997" max="9997" width="14.42578125" style="3" customWidth="1"/>
    <col min="9998" max="9998" width="12.5703125" style="3" customWidth="1"/>
    <col min="9999" max="9999" width="12.42578125" style="3" customWidth="1"/>
    <col min="10000" max="10000" width="13.140625" style="3" customWidth="1"/>
    <col min="10001" max="10001" width="14.28515625" style="3" customWidth="1"/>
    <col min="10002" max="10002" width="51.7109375" style="3" customWidth="1"/>
    <col min="10003" max="10233" width="9.140625" style="3"/>
    <col min="10234" max="10234" width="51.5703125" style="3" customWidth="1"/>
    <col min="10235" max="10235" width="14.140625" style="3" customWidth="1"/>
    <col min="10236" max="10237" width="14.5703125" style="3" customWidth="1"/>
    <col min="10238" max="10238" width="13.28515625" style="3" customWidth="1"/>
    <col min="10239" max="10239" width="13.42578125" style="3" customWidth="1"/>
    <col min="10240" max="10241" width="13.5703125" style="3" customWidth="1"/>
    <col min="10242" max="10242" width="14.140625" style="3" customWidth="1"/>
    <col min="10243" max="10243" width="13" style="3" customWidth="1"/>
    <col min="10244" max="10245" width="12.7109375" style="3" customWidth="1"/>
    <col min="10246" max="10246" width="12.5703125" style="3" customWidth="1"/>
    <col min="10247" max="10247" width="14.28515625" style="3" customWidth="1"/>
    <col min="10248" max="10248" width="12.7109375" style="3" customWidth="1"/>
    <col min="10249" max="10249" width="13" style="3" customWidth="1"/>
    <col min="10250" max="10251" width="12.85546875" style="3" customWidth="1"/>
    <col min="10252" max="10252" width="14.28515625" style="3" customWidth="1"/>
    <col min="10253" max="10253" width="14.42578125" style="3" customWidth="1"/>
    <col min="10254" max="10254" width="12.5703125" style="3" customWidth="1"/>
    <col min="10255" max="10255" width="12.42578125" style="3" customWidth="1"/>
    <col min="10256" max="10256" width="13.140625" style="3" customWidth="1"/>
    <col min="10257" max="10257" width="14.28515625" style="3" customWidth="1"/>
    <col min="10258" max="10258" width="51.7109375" style="3" customWidth="1"/>
    <col min="10259" max="10489" width="9.140625" style="3"/>
    <col min="10490" max="10490" width="51.5703125" style="3" customWidth="1"/>
    <col min="10491" max="10491" width="14.140625" style="3" customWidth="1"/>
    <col min="10492" max="10493" width="14.5703125" style="3" customWidth="1"/>
    <col min="10494" max="10494" width="13.28515625" style="3" customWidth="1"/>
    <col min="10495" max="10495" width="13.42578125" style="3" customWidth="1"/>
    <col min="10496" max="10497" width="13.5703125" style="3" customWidth="1"/>
    <col min="10498" max="10498" width="14.140625" style="3" customWidth="1"/>
    <col min="10499" max="10499" width="13" style="3" customWidth="1"/>
    <col min="10500" max="10501" width="12.7109375" style="3" customWidth="1"/>
    <col min="10502" max="10502" width="12.5703125" style="3" customWidth="1"/>
    <col min="10503" max="10503" width="14.28515625" style="3" customWidth="1"/>
    <col min="10504" max="10504" width="12.7109375" style="3" customWidth="1"/>
    <col min="10505" max="10505" width="13" style="3" customWidth="1"/>
    <col min="10506" max="10507" width="12.85546875" style="3" customWidth="1"/>
    <col min="10508" max="10508" width="14.28515625" style="3" customWidth="1"/>
    <col min="10509" max="10509" width="14.42578125" style="3" customWidth="1"/>
    <col min="10510" max="10510" width="12.5703125" style="3" customWidth="1"/>
    <col min="10511" max="10511" width="12.42578125" style="3" customWidth="1"/>
    <col min="10512" max="10512" width="13.140625" style="3" customWidth="1"/>
    <col min="10513" max="10513" width="14.28515625" style="3" customWidth="1"/>
    <col min="10514" max="10514" width="51.7109375" style="3" customWidth="1"/>
    <col min="10515" max="10745" width="9.140625" style="3"/>
    <col min="10746" max="10746" width="51.5703125" style="3" customWidth="1"/>
    <col min="10747" max="10747" width="14.140625" style="3" customWidth="1"/>
    <col min="10748" max="10749" width="14.5703125" style="3" customWidth="1"/>
    <col min="10750" max="10750" width="13.28515625" style="3" customWidth="1"/>
    <col min="10751" max="10751" width="13.42578125" style="3" customWidth="1"/>
    <col min="10752" max="10753" width="13.5703125" style="3" customWidth="1"/>
    <col min="10754" max="10754" width="14.140625" style="3" customWidth="1"/>
    <col min="10755" max="10755" width="13" style="3" customWidth="1"/>
    <col min="10756" max="10757" width="12.7109375" style="3" customWidth="1"/>
    <col min="10758" max="10758" width="12.5703125" style="3" customWidth="1"/>
    <col min="10759" max="10759" width="14.28515625" style="3" customWidth="1"/>
    <col min="10760" max="10760" width="12.7109375" style="3" customWidth="1"/>
    <col min="10761" max="10761" width="13" style="3" customWidth="1"/>
    <col min="10762" max="10763" width="12.85546875" style="3" customWidth="1"/>
    <col min="10764" max="10764" width="14.28515625" style="3" customWidth="1"/>
    <col min="10765" max="10765" width="14.42578125" style="3" customWidth="1"/>
    <col min="10766" max="10766" width="12.5703125" style="3" customWidth="1"/>
    <col min="10767" max="10767" width="12.42578125" style="3" customWidth="1"/>
    <col min="10768" max="10768" width="13.140625" style="3" customWidth="1"/>
    <col min="10769" max="10769" width="14.28515625" style="3" customWidth="1"/>
    <col min="10770" max="10770" width="51.7109375" style="3" customWidth="1"/>
    <col min="10771" max="11001" width="9.140625" style="3"/>
    <col min="11002" max="11002" width="51.5703125" style="3" customWidth="1"/>
    <col min="11003" max="11003" width="14.140625" style="3" customWidth="1"/>
    <col min="11004" max="11005" width="14.5703125" style="3" customWidth="1"/>
    <col min="11006" max="11006" width="13.28515625" style="3" customWidth="1"/>
    <col min="11007" max="11007" width="13.42578125" style="3" customWidth="1"/>
    <col min="11008" max="11009" width="13.5703125" style="3" customWidth="1"/>
    <col min="11010" max="11010" width="14.140625" style="3" customWidth="1"/>
    <col min="11011" max="11011" width="13" style="3" customWidth="1"/>
    <col min="11012" max="11013" width="12.7109375" style="3" customWidth="1"/>
    <col min="11014" max="11014" width="12.5703125" style="3" customWidth="1"/>
    <col min="11015" max="11015" width="14.28515625" style="3" customWidth="1"/>
    <col min="11016" max="11016" width="12.7109375" style="3" customWidth="1"/>
    <col min="11017" max="11017" width="13" style="3" customWidth="1"/>
    <col min="11018" max="11019" width="12.85546875" style="3" customWidth="1"/>
    <col min="11020" max="11020" width="14.28515625" style="3" customWidth="1"/>
    <col min="11021" max="11021" width="14.42578125" style="3" customWidth="1"/>
    <col min="11022" max="11022" width="12.5703125" style="3" customWidth="1"/>
    <col min="11023" max="11023" width="12.42578125" style="3" customWidth="1"/>
    <col min="11024" max="11024" width="13.140625" style="3" customWidth="1"/>
    <col min="11025" max="11025" width="14.28515625" style="3" customWidth="1"/>
    <col min="11026" max="11026" width="51.7109375" style="3" customWidth="1"/>
    <col min="11027" max="11257" width="9.140625" style="3"/>
    <col min="11258" max="11258" width="51.5703125" style="3" customWidth="1"/>
    <col min="11259" max="11259" width="14.140625" style="3" customWidth="1"/>
    <col min="11260" max="11261" width="14.5703125" style="3" customWidth="1"/>
    <col min="11262" max="11262" width="13.28515625" style="3" customWidth="1"/>
    <col min="11263" max="11263" width="13.42578125" style="3" customWidth="1"/>
    <col min="11264" max="11265" width="13.5703125" style="3" customWidth="1"/>
    <col min="11266" max="11266" width="14.140625" style="3" customWidth="1"/>
    <col min="11267" max="11267" width="13" style="3" customWidth="1"/>
    <col min="11268" max="11269" width="12.7109375" style="3" customWidth="1"/>
    <col min="11270" max="11270" width="12.5703125" style="3" customWidth="1"/>
    <col min="11271" max="11271" width="14.28515625" style="3" customWidth="1"/>
    <col min="11272" max="11272" width="12.7109375" style="3" customWidth="1"/>
    <col min="11273" max="11273" width="13" style="3" customWidth="1"/>
    <col min="11274" max="11275" width="12.85546875" style="3" customWidth="1"/>
    <col min="11276" max="11276" width="14.28515625" style="3" customWidth="1"/>
    <col min="11277" max="11277" width="14.42578125" style="3" customWidth="1"/>
    <col min="11278" max="11278" width="12.5703125" style="3" customWidth="1"/>
    <col min="11279" max="11279" width="12.42578125" style="3" customWidth="1"/>
    <col min="11280" max="11280" width="13.140625" style="3" customWidth="1"/>
    <col min="11281" max="11281" width="14.28515625" style="3" customWidth="1"/>
    <col min="11282" max="11282" width="51.7109375" style="3" customWidth="1"/>
    <col min="11283" max="11513" width="9.140625" style="3"/>
    <col min="11514" max="11514" width="51.5703125" style="3" customWidth="1"/>
    <col min="11515" max="11515" width="14.140625" style="3" customWidth="1"/>
    <col min="11516" max="11517" width="14.5703125" style="3" customWidth="1"/>
    <col min="11518" max="11518" width="13.28515625" style="3" customWidth="1"/>
    <col min="11519" max="11519" width="13.42578125" style="3" customWidth="1"/>
    <col min="11520" max="11521" width="13.5703125" style="3" customWidth="1"/>
    <col min="11522" max="11522" width="14.140625" style="3" customWidth="1"/>
    <col min="11523" max="11523" width="13" style="3" customWidth="1"/>
    <col min="11524" max="11525" width="12.7109375" style="3" customWidth="1"/>
    <col min="11526" max="11526" width="12.5703125" style="3" customWidth="1"/>
    <col min="11527" max="11527" width="14.28515625" style="3" customWidth="1"/>
    <col min="11528" max="11528" width="12.7109375" style="3" customWidth="1"/>
    <col min="11529" max="11529" width="13" style="3" customWidth="1"/>
    <col min="11530" max="11531" width="12.85546875" style="3" customWidth="1"/>
    <col min="11532" max="11532" width="14.28515625" style="3" customWidth="1"/>
    <col min="11533" max="11533" width="14.42578125" style="3" customWidth="1"/>
    <col min="11534" max="11534" width="12.5703125" style="3" customWidth="1"/>
    <col min="11535" max="11535" width="12.42578125" style="3" customWidth="1"/>
    <col min="11536" max="11536" width="13.140625" style="3" customWidth="1"/>
    <col min="11537" max="11537" width="14.28515625" style="3" customWidth="1"/>
    <col min="11538" max="11538" width="51.7109375" style="3" customWidth="1"/>
    <col min="11539" max="11769" width="9.140625" style="3"/>
    <col min="11770" max="11770" width="51.5703125" style="3" customWidth="1"/>
    <col min="11771" max="11771" width="14.140625" style="3" customWidth="1"/>
    <col min="11772" max="11773" width="14.5703125" style="3" customWidth="1"/>
    <col min="11774" max="11774" width="13.28515625" style="3" customWidth="1"/>
    <col min="11775" max="11775" width="13.42578125" style="3" customWidth="1"/>
    <col min="11776" max="11777" width="13.5703125" style="3" customWidth="1"/>
    <col min="11778" max="11778" width="14.140625" style="3" customWidth="1"/>
    <col min="11779" max="11779" width="13" style="3" customWidth="1"/>
    <col min="11780" max="11781" width="12.7109375" style="3" customWidth="1"/>
    <col min="11782" max="11782" width="12.5703125" style="3" customWidth="1"/>
    <col min="11783" max="11783" width="14.28515625" style="3" customWidth="1"/>
    <col min="11784" max="11784" width="12.7109375" style="3" customWidth="1"/>
    <col min="11785" max="11785" width="13" style="3" customWidth="1"/>
    <col min="11786" max="11787" width="12.85546875" style="3" customWidth="1"/>
    <col min="11788" max="11788" width="14.28515625" style="3" customWidth="1"/>
    <col min="11789" max="11789" width="14.42578125" style="3" customWidth="1"/>
    <col min="11790" max="11790" width="12.5703125" style="3" customWidth="1"/>
    <col min="11791" max="11791" width="12.42578125" style="3" customWidth="1"/>
    <col min="11792" max="11792" width="13.140625" style="3" customWidth="1"/>
    <col min="11793" max="11793" width="14.28515625" style="3" customWidth="1"/>
    <col min="11794" max="11794" width="51.7109375" style="3" customWidth="1"/>
    <col min="11795" max="12025" width="9.140625" style="3"/>
    <col min="12026" max="12026" width="51.5703125" style="3" customWidth="1"/>
    <col min="12027" max="12027" width="14.140625" style="3" customWidth="1"/>
    <col min="12028" max="12029" width="14.5703125" style="3" customWidth="1"/>
    <col min="12030" max="12030" width="13.28515625" style="3" customWidth="1"/>
    <col min="12031" max="12031" width="13.42578125" style="3" customWidth="1"/>
    <col min="12032" max="12033" width="13.5703125" style="3" customWidth="1"/>
    <col min="12034" max="12034" width="14.140625" style="3" customWidth="1"/>
    <col min="12035" max="12035" width="13" style="3" customWidth="1"/>
    <col min="12036" max="12037" width="12.7109375" style="3" customWidth="1"/>
    <col min="12038" max="12038" width="12.5703125" style="3" customWidth="1"/>
    <col min="12039" max="12039" width="14.28515625" style="3" customWidth="1"/>
    <col min="12040" max="12040" width="12.7109375" style="3" customWidth="1"/>
    <col min="12041" max="12041" width="13" style="3" customWidth="1"/>
    <col min="12042" max="12043" width="12.85546875" style="3" customWidth="1"/>
    <col min="12044" max="12044" width="14.28515625" style="3" customWidth="1"/>
    <col min="12045" max="12045" width="14.42578125" style="3" customWidth="1"/>
    <col min="12046" max="12046" width="12.5703125" style="3" customWidth="1"/>
    <col min="12047" max="12047" width="12.42578125" style="3" customWidth="1"/>
    <col min="12048" max="12048" width="13.140625" style="3" customWidth="1"/>
    <col min="12049" max="12049" width="14.28515625" style="3" customWidth="1"/>
    <col min="12050" max="12050" width="51.7109375" style="3" customWidth="1"/>
    <col min="12051" max="12281" width="9.140625" style="3"/>
    <col min="12282" max="12282" width="51.5703125" style="3" customWidth="1"/>
    <col min="12283" max="12283" width="14.140625" style="3" customWidth="1"/>
    <col min="12284" max="12285" width="14.5703125" style="3" customWidth="1"/>
    <col min="12286" max="12286" width="13.28515625" style="3" customWidth="1"/>
    <col min="12287" max="12287" width="13.42578125" style="3" customWidth="1"/>
    <col min="12288" max="12289" width="13.5703125" style="3" customWidth="1"/>
    <col min="12290" max="12290" width="14.140625" style="3" customWidth="1"/>
    <col min="12291" max="12291" width="13" style="3" customWidth="1"/>
    <col min="12292" max="12293" width="12.7109375" style="3" customWidth="1"/>
    <col min="12294" max="12294" width="12.5703125" style="3" customWidth="1"/>
    <col min="12295" max="12295" width="14.28515625" style="3" customWidth="1"/>
    <col min="12296" max="12296" width="12.7109375" style="3" customWidth="1"/>
    <col min="12297" max="12297" width="13" style="3" customWidth="1"/>
    <col min="12298" max="12299" width="12.85546875" style="3" customWidth="1"/>
    <col min="12300" max="12300" width="14.28515625" style="3" customWidth="1"/>
    <col min="12301" max="12301" width="14.42578125" style="3" customWidth="1"/>
    <col min="12302" max="12302" width="12.5703125" style="3" customWidth="1"/>
    <col min="12303" max="12303" width="12.42578125" style="3" customWidth="1"/>
    <col min="12304" max="12304" width="13.140625" style="3" customWidth="1"/>
    <col min="12305" max="12305" width="14.28515625" style="3" customWidth="1"/>
    <col min="12306" max="12306" width="51.7109375" style="3" customWidth="1"/>
    <col min="12307" max="12537" width="9.140625" style="3"/>
    <col min="12538" max="12538" width="51.5703125" style="3" customWidth="1"/>
    <col min="12539" max="12539" width="14.140625" style="3" customWidth="1"/>
    <col min="12540" max="12541" width="14.5703125" style="3" customWidth="1"/>
    <col min="12542" max="12542" width="13.28515625" style="3" customWidth="1"/>
    <col min="12543" max="12543" width="13.42578125" style="3" customWidth="1"/>
    <col min="12544" max="12545" width="13.5703125" style="3" customWidth="1"/>
    <col min="12546" max="12546" width="14.140625" style="3" customWidth="1"/>
    <col min="12547" max="12547" width="13" style="3" customWidth="1"/>
    <col min="12548" max="12549" width="12.7109375" style="3" customWidth="1"/>
    <col min="12550" max="12550" width="12.5703125" style="3" customWidth="1"/>
    <col min="12551" max="12551" width="14.28515625" style="3" customWidth="1"/>
    <col min="12552" max="12552" width="12.7109375" style="3" customWidth="1"/>
    <col min="12553" max="12553" width="13" style="3" customWidth="1"/>
    <col min="12554" max="12555" width="12.85546875" style="3" customWidth="1"/>
    <col min="12556" max="12556" width="14.28515625" style="3" customWidth="1"/>
    <col min="12557" max="12557" width="14.42578125" style="3" customWidth="1"/>
    <col min="12558" max="12558" width="12.5703125" style="3" customWidth="1"/>
    <col min="12559" max="12559" width="12.42578125" style="3" customWidth="1"/>
    <col min="12560" max="12560" width="13.140625" style="3" customWidth="1"/>
    <col min="12561" max="12561" width="14.28515625" style="3" customWidth="1"/>
    <col min="12562" max="12562" width="51.7109375" style="3" customWidth="1"/>
    <col min="12563" max="12793" width="9.140625" style="3"/>
    <col min="12794" max="12794" width="51.5703125" style="3" customWidth="1"/>
    <col min="12795" max="12795" width="14.140625" style="3" customWidth="1"/>
    <col min="12796" max="12797" width="14.5703125" style="3" customWidth="1"/>
    <col min="12798" max="12798" width="13.28515625" style="3" customWidth="1"/>
    <col min="12799" max="12799" width="13.42578125" style="3" customWidth="1"/>
    <col min="12800" max="12801" width="13.5703125" style="3" customWidth="1"/>
    <col min="12802" max="12802" width="14.140625" style="3" customWidth="1"/>
    <col min="12803" max="12803" width="13" style="3" customWidth="1"/>
    <col min="12804" max="12805" width="12.7109375" style="3" customWidth="1"/>
    <col min="12806" max="12806" width="12.5703125" style="3" customWidth="1"/>
    <col min="12807" max="12807" width="14.28515625" style="3" customWidth="1"/>
    <col min="12808" max="12808" width="12.7109375" style="3" customWidth="1"/>
    <col min="12809" max="12809" width="13" style="3" customWidth="1"/>
    <col min="12810" max="12811" width="12.85546875" style="3" customWidth="1"/>
    <col min="12812" max="12812" width="14.28515625" style="3" customWidth="1"/>
    <col min="12813" max="12813" width="14.42578125" style="3" customWidth="1"/>
    <col min="12814" max="12814" width="12.5703125" style="3" customWidth="1"/>
    <col min="12815" max="12815" width="12.42578125" style="3" customWidth="1"/>
    <col min="12816" max="12816" width="13.140625" style="3" customWidth="1"/>
    <col min="12817" max="12817" width="14.28515625" style="3" customWidth="1"/>
    <col min="12818" max="12818" width="51.7109375" style="3" customWidth="1"/>
    <col min="12819" max="13049" width="9.140625" style="3"/>
    <col min="13050" max="13050" width="51.5703125" style="3" customWidth="1"/>
    <col min="13051" max="13051" width="14.140625" style="3" customWidth="1"/>
    <col min="13052" max="13053" width="14.5703125" style="3" customWidth="1"/>
    <col min="13054" max="13054" width="13.28515625" style="3" customWidth="1"/>
    <col min="13055" max="13055" width="13.42578125" style="3" customWidth="1"/>
    <col min="13056" max="13057" width="13.5703125" style="3" customWidth="1"/>
    <col min="13058" max="13058" width="14.140625" style="3" customWidth="1"/>
    <col min="13059" max="13059" width="13" style="3" customWidth="1"/>
    <col min="13060" max="13061" width="12.7109375" style="3" customWidth="1"/>
    <col min="13062" max="13062" width="12.5703125" style="3" customWidth="1"/>
    <col min="13063" max="13063" width="14.28515625" style="3" customWidth="1"/>
    <col min="13064" max="13064" width="12.7109375" style="3" customWidth="1"/>
    <col min="13065" max="13065" width="13" style="3" customWidth="1"/>
    <col min="13066" max="13067" width="12.85546875" style="3" customWidth="1"/>
    <col min="13068" max="13068" width="14.28515625" style="3" customWidth="1"/>
    <col min="13069" max="13069" width="14.42578125" style="3" customWidth="1"/>
    <col min="13070" max="13070" width="12.5703125" style="3" customWidth="1"/>
    <col min="13071" max="13071" width="12.42578125" style="3" customWidth="1"/>
    <col min="13072" max="13072" width="13.140625" style="3" customWidth="1"/>
    <col min="13073" max="13073" width="14.28515625" style="3" customWidth="1"/>
    <col min="13074" max="13074" width="51.7109375" style="3" customWidth="1"/>
    <col min="13075" max="13305" width="9.140625" style="3"/>
    <col min="13306" max="13306" width="51.5703125" style="3" customWidth="1"/>
    <col min="13307" max="13307" width="14.140625" style="3" customWidth="1"/>
    <col min="13308" max="13309" width="14.5703125" style="3" customWidth="1"/>
    <col min="13310" max="13310" width="13.28515625" style="3" customWidth="1"/>
    <col min="13311" max="13311" width="13.42578125" style="3" customWidth="1"/>
    <col min="13312" max="13313" width="13.5703125" style="3" customWidth="1"/>
    <col min="13314" max="13314" width="14.140625" style="3" customWidth="1"/>
    <col min="13315" max="13315" width="13" style="3" customWidth="1"/>
    <col min="13316" max="13317" width="12.7109375" style="3" customWidth="1"/>
    <col min="13318" max="13318" width="12.5703125" style="3" customWidth="1"/>
    <col min="13319" max="13319" width="14.28515625" style="3" customWidth="1"/>
    <col min="13320" max="13320" width="12.7109375" style="3" customWidth="1"/>
    <col min="13321" max="13321" width="13" style="3" customWidth="1"/>
    <col min="13322" max="13323" width="12.85546875" style="3" customWidth="1"/>
    <col min="13324" max="13324" width="14.28515625" style="3" customWidth="1"/>
    <col min="13325" max="13325" width="14.42578125" style="3" customWidth="1"/>
    <col min="13326" max="13326" width="12.5703125" style="3" customWidth="1"/>
    <col min="13327" max="13327" width="12.42578125" style="3" customWidth="1"/>
    <col min="13328" max="13328" width="13.140625" style="3" customWidth="1"/>
    <col min="13329" max="13329" width="14.28515625" style="3" customWidth="1"/>
    <col min="13330" max="13330" width="51.7109375" style="3" customWidth="1"/>
    <col min="13331" max="13561" width="9.140625" style="3"/>
    <col min="13562" max="13562" width="51.5703125" style="3" customWidth="1"/>
    <col min="13563" max="13563" width="14.140625" style="3" customWidth="1"/>
    <col min="13564" max="13565" width="14.5703125" style="3" customWidth="1"/>
    <col min="13566" max="13566" width="13.28515625" style="3" customWidth="1"/>
    <col min="13567" max="13567" width="13.42578125" style="3" customWidth="1"/>
    <col min="13568" max="13569" width="13.5703125" style="3" customWidth="1"/>
    <col min="13570" max="13570" width="14.140625" style="3" customWidth="1"/>
    <col min="13571" max="13571" width="13" style="3" customWidth="1"/>
    <col min="13572" max="13573" width="12.7109375" style="3" customWidth="1"/>
    <col min="13574" max="13574" width="12.5703125" style="3" customWidth="1"/>
    <col min="13575" max="13575" width="14.28515625" style="3" customWidth="1"/>
    <col min="13576" max="13576" width="12.7109375" style="3" customWidth="1"/>
    <col min="13577" max="13577" width="13" style="3" customWidth="1"/>
    <col min="13578" max="13579" width="12.85546875" style="3" customWidth="1"/>
    <col min="13580" max="13580" width="14.28515625" style="3" customWidth="1"/>
    <col min="13581" max="13581" width="14.42578125" style="3" customWidth="1"/>
    <col min="13582" max="13582" width="12.5703125" style="3" customWidth="1"/>
    <col min="13583" max="13583" width="12.42578125" style="3" customWidth="1"/>
    <col min="13584" max="13584" width="13.140625" style="3" customWidth="1"/>
    <col min="13585" max="13585" width="14.28515625" style="3" customWidth="1"/>
    <col min="13586" max="13586" width="51.7109375" style="3" customWidth="1"/>
    <col min="13587" max="13817" width="9.140625" style="3"/>
    <col min="13818" max="13818" width="51.5703125" style="3" customWidth="1"/>
    <col min="13819" max="13819" width="14.140625" style="3" customWidth="1"/>
    <col min="13820" max="13821" width="14.5703125" style="3" customWidth="1"/>
    <col min="13822" max="13822" width="13.28515625" style="3" customWidth="1"/>
    <col min="13823" max="13823" width="13.42578125" style="3" customWidth="1"/>
    <col min="13824" max="13825" width="13.5703125" style="3" customWidth="1"/>
    <col min="13826" max="13826" width="14.140625" style="3" customWidth="1"/>
    <col min="13827" max="13827" width="13" style="3" customWidth="1"/>
    <col min="13828" max="13829" width="12.7109375" style="3" customWidth="1"/>
    <col min="13830" max="13830" width="12.5703125" style="3" customWidth="1"/>
    <col min="13831" max="13831" width="14.28515625" style="3" customWidth="1"/>
    <col min="13832" max="13832" width="12.7109375" style="3" customWidth="1"/>
    <col min="13833" max="13833" width="13" style="3" customWidth="1"/>
    <col min="13834" max="13835" width="12.85546875" style="3" customWidth="1"/>
    <col min="13836" max="13836" width="14.28515625" style="3" customWidth="1"/>
    <col min="13837" max="13837" width="14.42578125" style="3" customWidth="1"/>
    <col min="13838" max="13838" width="12.5703125" style="3" customWidth="1"/>
    <col min="13839" max="13839" width="12.42578125" style="3" customWidth="1"/>
    <col min="13840" max="13840" width="13.140625" style="3" customWidth="1"/>
    <col min="13841" max="13841" width="14.28515625" style="3" customWidth="1"/>
    <col min="13842" max="13842" width="51.7109375" style="3" customWidth="1"/>
    <col min="13843" max="14073" width="9.140625" style="3"/>
    <col min="14074" max="14074" width="51.5703125" style="3" customWidth="1"/>
    <col min="14075" max="14075" width="14.140625" style="3" customWidth="1"/>
    <col min="14076" max="14077" width="14.5703125" style="3" customWidth="1"/>
    <col min="14078" max="14078" width="13.28515625" style="3" customWidth="1"/>
    <col min="14079" max="14079" width="13.42578125" style="3" customWidth="1"/>
    <col min="14080" max="14081" width="13.5703125" style="3" customWidth="1"/>
    <col min="14082" max="14082" width="14.140625" style="3" customWidth="1"/>
    <col min="14083" max="14083" width="13" style="3" customWidth="1"/>
    <col min="14084" max="14085" width="12.7109375" style="3" customWidth="1"/>
    <col min="14086" max="14086" width="12.5703125" style="3" customWidth="1"/>
    <col min="14087" max="14087" width="14.28515625" style="3" customWidth="1"/>
    <col min="14088" max="14088" width="12.7109375" style="3" customWidth="1"/>
    <col min="14089" max="14089" width="13" style="3" customWidth="1"/>
    <col min="14090" max="14091" width="12.85546875" style="3" customWidth="1"/>
    <col min="14092" max="14092" width="14.28515625" style="3" customWidth="1"/>
    <col min="14093" max="14093" width="14.42578125" style="3" customWidth="1"/>
    <col min="14094" max="14094" width="12.5703125" style="3" customWidth="1"/>
    <col min="14095" max="14095" width="12.42578125" style="3" customWidth="1"/>
    <col min="14096" max="14096" width="13.140625" style="3" customWidth="1"/>
    <col min="14097" max="14097" width="14.28515625" style="3" customWidth="1"/>
    <col min="14098" max="14098" width="51.7109375" style="3" customWidth="1"/>
    <col min="14099" max="14329" width="9.140625" style="3"/>
    <col min="14330" max="14330" width="51.5703125" style="3" customWidth="1"/>
    <col min="14331" max="14331" width="14.140625" style="3" customWidth="1"/>
    <col min="14332" max="14333" width="14.5703125" style="3" customWidth="1"/>
    <col min="14334" max="14334" width="13.28515625" style="3" customWidth="1"/>
    <col min="14335" max="14335" width="13.42578125" style="3" customWidth="1"/>
    <col min="14336" max="14337" width="13.5703125" style="3" customWidth="1"/>
    <col min="14338" max="14338" width="14.140625" style="3" customWidth="1"/>
    <col min="14339" max="14339" width="13" style="3" customWidth="1"/>
    <col min="14340" max="14341" width="12.7109375" style="3" customWidth="1"/>
    <col min="14342" max="14342" width="12.5703125" style="3" customWidth="1"/>
    <col min="14343" max="14343" width="14.28515625" style="3" customWidth="1"/>
    <col min="14344" max="14344" width="12.7109375" style="3" customWidth="1"/>
    <col min="14345" max="14345" width="13" style="3" customWidth="1"/>
    <col min="14346" max="14347" width="12.85546875" style="3" customWidth="1"/>
    <col min="14348" max="14348" width="14.28515625" style="3" customWidth="1"/>
    <col min="14349" max="14349" width="14.42578125" style="3" customWidth="1"/>
    <col min="14350" max="14350" width="12.5703125" style="3" customWidth="1"/>
    <col min="14351" max="14351" width="12.42578125" style="3" customWidth="1"/>
    <col min="14352" max="14352" width="13.140625" style="3" customWidth="1"/>
    <col min="14353" max="14353" width="14.28515625" style="3" customWidth="1"/>
    <col min="14354" max="14354" width="51.7109375" style="3" customWidth="1"/>
    <col min="14355" max="14585" width="9.140625" style="3"/>
    <col min="14586" max="14586" width="51.5703125" style="3" customWidth="1"/>
    <col min="14587" max="14587" width="14.140625" style="3" customWidth="1"/>
    <col min="14588" max="14589" width="14.5703125" style="3" customWidth="1"/>
    <col min="14590" max="14590" width="13.28515625" style="3" customWidth="1"/>
    <col min="14591" max="14591" width="13.42578125" style="3" customWidth="1"/>
    <col min="14592" max="14593" width="13.5703125" style="3" customWidth="1"/>
    <col min="14594" max="14594" width="14.140625" style="3" customWidth="1"/>
    <col min="14595" max="14595" width="13" style="3" customWidth="1"/>
    <col min="14596" max="14597" width="12.7109375" style="3" customWidth="1"/>
    <col min="14598" max="14598" width="12.5703125" style="3" customWidth="1"/>
    <col min="14599" max="14599" width="14.28515625" style="3" customWidth="1"/>
    <col min="14600" max="14600" width="12.7109375" style="3" customWidth="1"/>
    <col min="14601" max="14601" width="13" style="3" customWidth="1"/>
    <col min="14602" max="14603" width="12.85546875" style="3" customWidth="1"/>
    <col min="14604" max="14604" width="14.28515625" style="3" customWidth="1"/>
    <col min="14605" max="14605" width="14.42578125" style="3" customWidth="1"/>
    <col min="14606" max="14606" width="12.5703125" style="3" customWidth="1"/>
    <col min="14607" max="14607" width="12.42578125" style="3" customWidth="1"/>
    <col min="14608" max="14608" width="13.140625" style="3" customWidth="1"/>
    <col min="14609" max="14609" width="14.28515625" style="3" customWidth="1"/>
    <col min="14610" max="14610" width="51.7109375" style="3" customWidth="1"/>
    <col min="14611" max="14841" width="9.140625" style="3"/>
    <col min="14842" max="14842" width="51.5703125" style="3" customWidth="1"/>
    <col min="14843" max="14843" width="14.140625" style="3" customWidth="1"/>
    <col min="14844" max="14845" width="14.5703125" style="3" customWidth="1"/>
    <col min="14846" max="14846" width="13.28515625" style="3" customWidth="1"/>
    <col min="14847" max="14847" width="13.42578125" style="3" customWidth="1"/>
    <col min="14848" max="14849" width="13.5703125" style="3" customWidth="1"/>
    <col min="14850" max="14850" width="14.140625" style="3" customWidth="1"/>
    <col min="14851" max="14851" width="13" style="3" customWidth="1"/>
    <col min="14852" max="14853" width="12.7109375" style="3" customWidth="1"/>
    <col min="14854" max="14854" width="12.5703125" style="3" customWidth="1"/>
    <col min="14855" max="14855" width="14.28515625" style="3" customWidth="1"/>
    <col min="14856" max="14856" width="12.7109375" style="3" customWidth="1"/>
    <col min="14857" max="14857" width="13" style="3" customWidth="1"/>
    <col min="14858" max="14859" width="12.85546875" style="3" customWidth="1"/>
    <col min="14860" max="14860" width="14.28515625" style="3" customWidth="1"/>
    <col min="14861" max="14861" width="14.42578125" style="3" customWidth="1"/>
    <col min="14862" max="14862" width="12.5703125" style="3" customWidth="1"/>
    <col min="14863" max="14863" width="12.42578125" style="3" customWidth="1"/>
    <col min="14864" max="14864" width="13.140625" style="3" customWidth="1"/>
    <col min="14865" max="14865" width="14.28515625" style="3" customWidth="1"/>
    <col min="14866" max="14866" width="51.7109375" style="3" customWidth="1"/>
    <col min="14867" max="15097" width="9.140625" style="3"/>
    <col min="15098" max="15098" width="51.5703125" style="3" customWidth="1"/>
    <col min="15099" max="15099" width="14.140625" style="3" customWidth="1"/>
    <col min="15100" max="15101" width="14.5703125" style="3" customWidth="1"/>
    <col min="15102" max="15102" width="13.28515625" style="3" customWidth="1"/>
    <col min="15103" max="15103" width="13.42578125" style="3" customWidth="1"/>
    <col min="15104" max="15105" width="13.5703125" style="3" customWidth="1"/>
    <col min="15106" max="15106" width="14.140625" style="3" customWidth="1"/>
    <col min="15107" max="15107" width="13" style="3" customWidth="1"/>
    <col min="15108" max="15109" width="12.7109375" style="3" customWidth="1"/>
    <col min="15110" max="15110" width="12.5703125" style="3" customWidth="1"/>
    <col min="15111" max="15111" width="14.28515625" style="3" customWidth="1"/>
    <col min="15112" max="15112" width="12.7109375" style="3" customWidth="1"/>
    <col min="15113" max="15113" width="13" style="3" customWidth="1"/>
    <col min="15114" max="15115" width="12.85546875" style="3" customWidth="1"/>
    <col min="15116" max="15116" width="14.28515625" style="3" customWidth="1"/>
    <col min="15117" max="15117" width="14.42578125" style="3" customWidth="1"/>
    <col min="15118" max="15118" width="12.5703125" style="3" customWidth="1"/>
    <col min="15119" max="15119" width="12.42578125" style="3" customWidth="1"/>
    <col min="15120" max="15120" width="13.140625" style="3" customWidth="1"/>
    <col min="15121" max="15121" width="14.28515625" style="3" customWidth="1"/>
    <col min="15122" max="15122" width="51.7109375" style="3" customWidth="1"/>
    <col min="15123" max="15353" width="9.140625" style="3"/>
    <col min="15354" max="15354" width="51.5703125" style="3" customWidth="1"/>
    <col min="15355" max="15355" width="14.140625" style="3" customWidth="1"/>
    <col min="15356" max="15357" width="14.5703125" style="3" customWidth="1"/>
    <col min="15358" max="15358" width="13.28515625" style="3" customWidth="1"/>
    <col min="15359" max="15359" width="13.42578125" style="3" customWidth="1"/>
    <col min="15360" max="15361" width="13.5703125" style="3" customWidth="1"/>
    <col min="15362" max="15362" width="14.140625" style="3" customWidth="1"/>
    <col min="15363" max="15363" width="13" style="3" customWidth="1"/>
    <col min="15364" max="15365" width="12.7109375" style="3" customWidth="1"/>
    <col min="15366" max="15366" width="12.5703125" style="3" customWidth="1"/>
    <col min="15367" max="15367" width="14.28515625" style="3" customWidth="1"/>
    <col min="15368" max="15368" width="12.7109375" style="3" customWidth="1"/>
    <col min="15369" max="15369" width="13" style="3" customWidth="1"/>
    <col min="15370" max="15371" width="12.85546875" style="3" customWidth="1"/>
    <col min="15372" max="15372" width="14.28515625" style="3" customWidth="1"/>
    <col min="15373" max="15373" width="14.42578125" style="3" customWidth="1"/>
    <col min="15374" max="15374" width="12.5703125" style="3" customWidth="1"/>
    <col min="15375" max="15375" width="12.42578125" style="3" customWidth="1"/>
    <col min="15376" max="15376" width="13.140625" style="3" customWidth="1"/>
    <col min="15377" max="15377" width="14.28515625" style="3" customWidth="1"/>
    <col min="15378" max="15378" width="51.7109375" style="3" customWidth="1"/>
    <col min="15379" max="15609" width="9.140625" style="3"/>
    <col min="15610" max="15610" width="51.5703125" style="3" customWidth="1"/>
    <col min="15611" max="15611" width="14.140625" style="3" customWidth="1"/>
    <col min="15612" max="15613" width="14.5703125" style="3" customWidth="1"/>
    <col min="15614" max="15614" width="13.28515625" style="3" customWidth="1"/>
    <col min="15615" max="15615" width="13.42578125" style="3" customWidth="1"/>
    <col min="15616" max="15617" width="13.5703125" style="3" customWidth="1"/>
    <col min="15618" max="15618" width="14.140625" style="3" customWidth="1"/>
    <col min="15619" max="15619" width="13" style="3" customWidth="1"/>
    <col min="15620" max="15621" width="12.7109375" style="3" customWidth="1"/>
    <col min="15622" max="15622" width="12.5703125" style="3" customWidth="1"/>
    <col min="15623" max="15623" width="14.28515625" style="3" customWidth="1"/>
    <col min="15624" max="15624" width="12.7109375" style="3" customWidth="1"/>
    <col min="15625" max="15625" width="13" style="3" customWidth="1"/>
    <col min="15626" max="15627" width="12.85546875" style="3" customWidth="1"/>
    <col min="15628" max="15628" width="14.28515625" style="3" customWidth="1"/>
    <col min="15629" max="15629" width="14.42578125" style="3" customWidth="1"/>
    <col min="15630" max="15630" width="12.5703125" style="3" customWidth="1"/>
    <col min="15631" max="15631" width="12.42578125" style="3" customWidth="1"/>
    <col min="15632" max="15632" width="13.140625" style="3" customWidth="1"/>
    <col min="15633" max="15633" width="14.28515625" style="3" customWidth="1"/>
    <col min="15634" max="15634" width="51.7109375" style="3" customWidth="1"/>
    <col min="15635" max="15865" width="9.140625" style="3"/>
    <col min="15866" max="15866" width="51.5703125" style="3" customWidth="1"/>
    <col min="15867" max="15867" width="14.140625" style="3" customWidth="1"/>
    <col min="15868" max="15869" width="14.5703125" style="3" customWidth="1"/>
    <col min="15870" max="15870" width="13.28515625" style="3" customWidth="1"/>
    <col min="15871" max="15871" width="13.42578125" style="3" customWidth="1"/>
    <col min="15872" max="15873" width="13.5703125" style="3" customWidth="1"/>
    <col min="15874" max="15874" width="14.140625" style="3" customWidth="1"/>
    <col min="15875" max="15875" width="13" style="3" customWidth="1"/>
    <col min="15876" max="15877" width="12.7109375" style="3" customWidth="1"/>
    <col min="15878" max="15878" width="12.5703125" style="3" customWidth="1"/>
    <col min="15879" max="15879" width="14.28515625" style="3" customWidth="1"/>
    <col min="15880" max="15880" width="12.7109375" style="3" customWidth="1"/>
    <col min="15881" max="15881" width="13" style="3" customWidth="1"/>
    <col min="15882" max="15883" width="12.85546875" style="3" customWidth="1"/>
    <col min="15884" max="15884" width="14.28515625" style="3" customWidth="1"/>
    <col min="15885" max="15885" width="14.42578125" style="3" customWidth="1"/>
    <col min="15886" max="15886" width="12.5703125" style="3" customWidth="1"/>
    <col min="15887" max="15887" width="12.42578125" style="3" customWidth="1"/>
    <col min="15888" max="15888" width="13.140625" style="3" customWidth="1"/>
    <col min="15889" max="15889" width="14.28515625" style="3" customWidth="1"/>
    <col min="15890" max="15890" width="51.7109375" style="3" customWidth="1"/>
    <col min="15891" max="16121" width="9.140625" style="3"/>
    <col min="16122" max="16122" width="51.5703125" style="3" customWidth="1"/>
    <col min="16123" max="16123" width="14.140625" style="3" customWidth="1"/>
    <col min="16124" max="16125" width="14.5703125" style="3" customWidth="1"/>
    <col min="16126" max="16126" width="13.28515625" style="3" customWidth="1"/>
    <col min="16127" max="16127" width="13.42578125" style="3" customWidth="1"/>
    <col min="16128" max="16129" width="13.5703125" style="3" customWidth="1"/>
    <col min="16130" max="16130" width="14.140625" style="3" customWidth="1"/>
    <col min="16131" max="16131" width="13" style="3" customWidth="1"/>
    <col min="16132" max="16133" width="12.7109375" style="3" customWidth="1"/>
    <col min="16134" max="16134" width="12.5703125" style="3" customWidth="1"/>
    <col min="16135" max="16135" width="14.28515625" style="3" customWidth="1"/>
    <col min="16136" max="16136" width="12.7109375" style="3" customWidth="1"/>
    <col min="16137" max="16137" width="13" style="3" customWidth="1"/>
    <col min="16138" max="16139" width="12.85546875" style="3" customWidth="1"/>
    <col min="16140" max="16140" width="14.28515625" style="3" customWidth="1"/>
    <col min="16141" max="16141" width="14.42578125" style="3" customWidth="1"/>
    <col min="16142" max="16142" width="12.5703125" style="3" customWidth="1"/>
    <col min="16143" max="16143" width="12.42578125" style="3" customWidth="1"/>
    <col min="16144" max="16144" width="13.140625" style="3" customWidth="1"/>
    <col min="16145" max="16145" width="14.28515625" style="3" customWidth="1"/>
    <col min="16146" max="16146" width="51.7109375" style="3" customWidth="1"/>
    <col min="16147" max="16384" width="9.140625" style="3"/>
  </cols>
  <sheetData>
    <row r="1" spans="1:3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25">
      <c r="A3" s="1"/>
      <c r="B3" s="2"/>
      <c r="C3" s="2"/>
      <c r="D3" s="2"/>
      <c r="E3" s="4"/>
      <c r="F3" s="4"/>
      <c r="G3" s="2"/>
      <c r="H3" s="2"/>
      <c r="I3" s="2"/>
      <c r="J3" s="4"/>
      <c r="K3" s="4"/>
      <c r="L3" s="2"/>
      <c r="M3" s="2"/>
      <c r="N3" s="2"/>
      <c r="O3" s="4"/>
      <c r="P3" s="4"/>
      <c r="Q3" s="2"/>
      <c r="R3" s="2"/>
      <c r="S3" s="2"/>
      <c r="T3" s="4"/>
      <c r="U3" s="4"/>
      <c r="V3" s="2"/>
      <c r="W3" s="2"/>
      <c r="X3" s="2"/>
      <c r="Y3" s="4"/>
      <c r="Z3" s="4"/>
      <c r="AA3" s="2"/>
      <c r="AB3" s="2"/>
      <c r="AC3" s="2"/>
      <c r="AD3" s="4"/>
      <c r="AE3" s="4"/>
      <c r="AF3" s="2"/>
      <c r="AG3" s="2"/>
      <c r="AH3" s="2"/>
      <c r="AI3" s="4"/>
      <c r="AJ3" s="4"/>
    </row>
    <row r="4" spans="1:36" x14ac:dyDescent="0.25">
      <c r="A4" s="1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x14ac:dyDescent="0.25">
      <c r="A6" s="6"/>
      <c r="B6" s="8" t="s">
        <v>3</v>
      </c>
      <c r="C6" s="8" t="s">
        <v>4</v>
      </c>
      <c r="D6" s="8" t="s">
        <v>5</v>
      </c>
      <c r="E6" s="8" t="s">
        <v>6</v>
      </c>
      <c r="F6" s="9">
        <v>2019</v>
      </c>
      <c r="G6" s="8" t="s">
        <v>7</v>
      </c>
      <c r="H6" s="8" t="s">
        <v>8</v>
      </c>
      <c r="I6" s="8" t="s">
        <v>9</v>
      </c>
      <c r="J6" s="8" t="s">
        <v>10</v>
      </c>
      <c r="K6" s="9">
        <v>2020</v>
      </c>
      <c r="L6" s="8" t="s">
        <v>11</v>
      </c>
      <c r="M6" s="8" t="s">
        <v>12</v>
      </c>
      <c r="N6" s="8" t="s">
        <v>13</v>
      </c>
      <c r="O6" s="8" t="s">
        <v>14</v>
      </c>
      <c r="P6" s="9">
        <v>2021</v>
      </c>
      <c r="Q6" s="8" t="s">
        <v>15</v>
      </c>
      <c r="R6" s="8" t="s">
        <v>16</v>
      </c>
      <c r="S6" s="8" t="s">
        <v>17</v>
      </c>
      <c r="T6" s="8" t="s">
        <v>18</v>
      </c>
      <c r="U6" s="9">
        <v>2022</v>
      </c>
      <c r="V6" s="8" t="s">
        <v>19</v>
      </c>
      <c r="W6" s="8" t="s">
        <v>20</v>
      </c>
      <c r="X6" s="8" t="s">
        <v>21</v>
      </c>
      <c r="Y6" s="8" t="s">
        <v>22</v>
      </c>
      <c r="Z6" s="10">
        <f>'[1]Publication include oil'!Z6</f>
        <v>2023</v>
      </c>
      <c r="AA6" s="8" t="s">
        <v>23</v>
      </c>
      <c r="AB6" s="8" t="s">
        <v>24</v>
      </c>
      <c r="AC6" s="8" t="s">
        <v>25</v>
      </c>
      <c r="AD6" s="8" t="s">
        <v>26</v>
      </c>
      <c r="AE6" s="10">
        <f>'[1]Publication include oil'!AE6</f>
        <v>2024</v>
      </c>
      <c r="AF6" s="8" t="s">
        <v>27</v>
      </c>
      <c r="AG6" s="8" t="s">
        <v>28</v>
      </c>
      <c r="AH6" s="8" t="s">
        <v>29</v>
      </c>
      <c r="AI6" s="8" t="s">
        <v>30</v>
      </c>
      <c r="AJ6" s="10">
        <f>'[1]Publication include oil'!AJ6</f>
        <v>2025</v>
      </c>
    </row>
    <row r="7" spans="1:36" x14ac:dyDescent="0.25">
      <c r="A7" s="11" t="s">
        <v>31</v>
      </c>
      <c r="B7" s="13">
        <v>-69391.113269028749</v>
      </c>
      <c r="C7" s="13">
        <v>-37585.555603305518</v>
      </c>
      <c r="D7" s="13">
        <v>-41797.195111228953</v>
      </c>
      <c r="E7" s="13">
        <v>-86159.855491011331</v>
      </c>
      <c r="F7" s="14">
        <v>-234933.71947457455</v>
      </c>
      <c r="G7" s="13">
        <v>-60628.273706684209</v>
      </c>
      <c r="H7" s="13">
        <v>-1275.219533972544</v>
      </c>
      <c r="I7" s="13">
        <v>-57052.307602583984</v>
      </c>
      <c r="J7" s="13">
        <v>-45058.405883303371</v>
      </c>
      <c r="K7" s="14">
        <v>-164014.2067265441</v>
      </c>
      <c r="L7" s="15">
        <v>-29141.997980086118</v>
      </c>
      <c r="M7" s="15">
        <v>-66975.612783661636</v>
      </c>
      <c r="N7" s="15">
        <v>34041.071863766352</v>
      </c>
      <c r="O7" s="15">
        <v>-7002.4467158009211</v>
      </c>
      <c r="P7" s="14">
        <v>-69078.985615782323</v>
      </c>
      <c r="Q7" s="13">
        <v>-121635.82128534105</v>
      </c>
      <c r="R7" s="13">
        <v>-154804.33205414584</v>
      </c>
      <c r="S7" s="13">
        <v>-190093.71305649471</v>
      </c>
      <c r="T7" s="13">
        <v>-152330.78432748583</v>
      </c>
      <c r="U7" s="14">
        <v>-618864.65072346746</v>
      </c>
      <c r="V7" s="15">
        <v>-122237.31117248297</v>
      </c>
      <c r="W7" s="15">
        <v>-71145.674865361492</v>
      </c>
      <c r="X7" s="15">
        <v>-182256.41931593692</v>
      </c>
      <c r="Y7" s="15">
        <v>-167099.20660010437</v>
      </c>
      <c r="Z7" s="14">
        <v>-542738.61195388576</v>
      </c>
      <c r="AA7" s="15">
        <v>-89190.151068526407</v>
      </c>
      <c r="AB7" s="15">
        <v>-132055.24744267383</v>
      </c>
      <c r="AC7" s="15">
        <v>-192040.39857267516</v>
      </c>
      <c r="AD7" s="15">
        <v>-252363.49711285034</v>
      </c>
      <c r="AE7" s="14">
        <v>-665649.29419672571</v>
      </c>
      <c r="AF7" s="15">
        <v>-185793.39660522179</v>
      </c>
      <c r="AG7" s="15">
        <v>-140931.32144434756</v>
      </c>
      <c r="AH7" s="15">
        <v>-160162.58514736674</v>
      </c>
      <c r="AI7" s="15">
        <v>-246670.13315677521</v>
      </c>
      <c r="AJ7" s="14">
        <v>-733557.43635371129</v>
      </c>
    </row>
    <row r="8" spans="1:36" x14ac:dyDescent="0.25">
      <c r="A8" s="16" t="s">
        <v>32</v>
      </c>
      <c r="B8" s="17">
        <v>170885.88673097125</v>
      </c>
      <c r="C8" s="17">
        <v>154879.44439669448</v>
      </c>
      <c r="D8" s="17">
        <v>3242.3580914872109</v>
      </c>
      <c r="E8" s="17">
        <v>121400.85288737682</v>
      </c>
      <c r="F8" s="14">
        <v>450408.5421065297</v>
      </c>
      <c r="G8" s="17">
        <v>176555.75282752977</v>
      </c>
      <c r="H8" s="17">
        <v>40956.138131528845</v>
      </c>
      <c r="I8" s="17">
        <v>113423.35858887428</v>
      </c>
      <c r="J8" s="17">
        <v>156514.68043293318</v>
      </c>
      <c r="K8" s="14">
        <v>487449.92998086603</v>
      </c>
      <c r="L8" s="17">
        <v>385825.92631773895</v>
      </c>
      <c r="M8" s="17">
        <v>418676.8580491672</v>
      </c>
      <c r="N8" s="17">
        <v>633360.65604568913</v>
      </c>
      <c r="O8" s="17">
        <v>547179.66246019327</v>
      </c>
      <c r="P8" s="14">
        <v>1985043.1028727887</v>
      </c>
      <c r="Q8" s="17">
        <v>300308.64316340478</v>
      </c>
      <c r="R8" s="17">
        <v>161887.47678668215</v>
      </c>
      <c r="S8" s="17">
        <v>75553.01748772437</v>
      </c>
      <c r="T8" s="17">
        <v>-49274.390797548112</v>
      </c>
      <c r="U8" s="14">
        <v>488474.74664026324</v>
      </c>
      <c r="V8" s="17">
        <v>-13694.842610220505</v>
      </c>
      <c r="W8" s="17">
        <v>35669.557596131031</v>
      </c>
      <c r="X8" s="17">
        <v>-102750.15658860434</v>
      </c>
      <c r="Y8" s="17">
        <v>-111790.42976089631</v>
      </c>
      <c r="Z8" s="14">
        <v>-192565.87136359012</v>
      </c>
      <c r="AA8" s="17">
        <v>-62520.979121377924</v>
      </c>
      <c r="AB8" s="17">
        <v>-112522.50055392804</v>
      </c>
      <c r="AC8" s="17">
        <v>-183357.13582891415</v>
      </c>
      <c r="AD8" s="17">
        <v>-246346.84803541249</v>
      </c>
      <c r="AE8" s="14">
        <v>-604747.46353963262</v>
      </c>
      <c r="AF8" s="17">
        <v>-158032.33635785215</v>
      </c>
      <c r="AG8" s="17">
        <v>-136392.2682801412</v>
      </c>
      <c r="AH8" s="17">
        <v>-160128.13897748297</v>
      </c>
      <c r="AI8" s="17">
        <v>-246806.50715085742</v>
      </c>
      <c r="AJ8" s="14">
        <v>-701359.25076633377</v>
      </c>
    </row>
    <row r="9" spans="1:36" x14ac:dyDescent="0.25">
      <c r="A9" s="11" t="s">
        <v>33</v>
      </c>
      <c r="B9" s="15">
        <v>-154658.70650852111</v>
      </c>
      <c r="C9" s="15">
        <v>-153449.92797049612</v>
      </c>
      <c r="D9" s="15">
        <v>-61211.451154972237</v>
      </c>
      <c r="E9" s="15">
        <v>106671.88081099786</v>
      </c>
      <c r="F9" s="14">
        <v>-262648.20482299163</v>
      </c>
      <c r="G9" s="17">
        <v>147706.72825734445</v>
      </c>
      <c r="H9" s="17">
        <v>-48687.890467437988</v>
      </c>
      <c r="I9" s="17">
        <v>59356.155945894978</v>
      </c>
      <c r="J9" s="17">
        <v>112690.05379687183</v>
      </c>
      <c r="K9" s="14">
        <v>271065.04753267323</v>
      </c>
      <c r="L9" s="17">
        <v>314599.04942953249</v>
      </c>
      <c r="M9" s="17">
        <v>353102.31034507771</v>
      </c>
      <c r="N9" s="17">
        <v>523179.81469839881</v>
      </c>
      <c r="O9" s="17">
        <v>535707.52398191649</v>
      </c>
      <c r="P9" s="14">
        <v>1726588.6984549256</v>
      </c>
      <c r="Q9" s="17">
        <v>336361.20496840327</v>
      </c>
      <c r="R9" s="17">
        <v>145000.03235065867</v>
      </c>
      <c r="S9" s="17">
        <v>102990.42161896086</v>
      </c>
      <c r="T9" s="17">
        <v>-12117.563446738131</v>
      </c>
      <c r="U9" s="14">
        <v>572234.09549128462</v>
      </c>
      <c r="V9" s="17">
        <v>-63524.426199342299</v>
      </c>
      <c r="W9" s="17">
        <v>-62698.160022543161</v>
      </c>
      <c r="X9" s="17">
        <v>-161515.65577712638</v>
      </c>
      <c r="Y9" s="17">
        <v>-179659.98500490785</v>
      </c>
      <c r="Z9" s="14">
        <v>-467398.22700391966</v>
      </c>
      <c r="AA9" s="17">
        <v>-182338.99189292817</v>
      </c>
      <c r="AB9" s="17">
        <v>-232003.41492383409</v>
      </c>
      <c r="AC9" s="17">
        <v>-254402.48099850764</v>
      </c>
      <c r="AD9" s="17">
        <v>-324516.3116472793</v>
      </c>
      <c r="AE9" s="14">
        <v>-993261.19946254918</v>
      </c>
      <c r="AF9" s="17">
        <v>-244122.00322563553</v>
      </c>
      <c r="AG9" s="17">
        <v>-243988.22171676927</v>
      </c>
      <c r="AH9" s="17">
        <v>-243696.88131070242</v>
      </c>
      <c r="AI9" s="17">
        <v>-311123.14598669601</v>
      </c>
      <c r="AJ9" s="14">
        <v>-1042930.2522398032</v>
      </c>
    </row>
    <row r="10" spans="1:36" x14ac:dyDescent="0.25">
      <c r="A10" s="12" t="s">
        <v>34</v>
      </c>
      <c r="B10" s="15">
        <v>-126663.54188983692</v>
      </c>
      <c r="C10" s="15">
        <v>-118176.65499917278</v>
      </c>
      <c r="D10" s="15">
        <v>35423.965143064939</v>
      </c>
      <c r="E10" s="15">
        <v>376287.88603227318</v>
      </c>
      <c r="F10" s="14">
        <v>166871.65428632841</v>
      </c>
      <c r="G10" s="17">
        <v>377690.66262622934</v>
      </c>
      <c r="H10" s="17">
        <v>94882.071373498868</v>
      </c>
      <c r="I10" s="17">
        <v>270509.85225554905</v>
      </c>
      <c r="J10" s="17">
        <v>334035.21563370526</v>
      </c>
      <c r="K10" s="14">
        <v>1077117.8018889825</v>
      </c>
      <c r="L10" s="17">
        <v>512116.82667259657</v>
      </c>
      <c r="M10" s="17">
        <v>459282.75658738834</v>
      </c>
      <c r="N10" s="17">
        <v>638991.18478156917</v>
      </c>
      <c r="O10" s="17">
        <v>637526.48444072099</v>
      </c>
      <c r="P10" s="14">
        <v>2247917.252482275</v>
      </c>
      <c r="Q10" s="17">
        <v>471618.1967614257</v>
      </c>
      <c r="R10" s="17">
        <v>245053.73439751603</v>
      </c>
      <c r="S10" s="17">
        <v>220400.94748152909</v>
      </c>
      <c r="T10" s="17">
        <v>75243.949910762341</v>
      </c>
      <c r="U10" s="14">
        <v>1012316.8285512332</v>
      </c>
      <c r="V10" s="17">
        <v>29613.686019618093</v>
      </c>
      <c r="W10" s="17">
        <v>12090.844214647979</v>
      </c>
      <c r="X10" s="17">
        <v>-71020.875844263181</v>
      </c>
      <c r="Y10" s="17">
        <v>-111118.99199340487</v>
      </c>
      <c r="Z10" s="14">
        <v>-140435.33760340197</v>
      </c>
      <c r="AA10" s="17">
        <v>-110601.68551029798</v>
      </c>
      <c r="AB10" s="17">
        <v>-156495.90107759213</v>
      </c>
      <c r="AC10" s="17">
        <v>-179041.25091263573</v>
      </c>
      <c r="AD10" s="17">
        <v>-196896.66279342331</v>
      </c>
      <c r="AE10" s="14">
        <v>-643035.50029394915</v>
      </c>
      <c r="AF10" s="17">
        <v>-137854.33481432049</v>
      </c>
      <c r="AG10" s="17">
        <v>-165188.71937306438</v>
      </c>
      <c r="AH10" s="17">
        <v>-186003.18822548797</v>
      </c>
      <c r="AI10" s="17">
        <v>-226100.29889099646</v>
      </c>
      <c r="AJ10" s="14">
        <v>-715146.54130386934</v>
      </c>
    </row>
    <row r="11" spans="1:36" x14ac:dyDescent="0.25">
      <c r="A11" s="18" t="s">
        <v>35</v>
      </c>
      <c r="B11" s="15">
        <v>4996.1763552631573</v>
      </c>
      <c r="C11" s="15">
        <v>3107.571335526316</v>
      </c>
      <c r="D11" s="15">
        <v>164688.79309779478</v>
      </c>
      <c r="E11" s="15">
        <v>523877.82027568936</v>
      </c>
      <c r="F11" s="14">
        <v>696670.36106427363</v>
      </c>
      <c r="G11" s="17">
        <v>508488.65717162628</v>
      </c>
      <c r="H11" s="17">
        <v>187259.65326473158</v>
      </c>
      <c r="I11" s="17">
        <v>404210.83871341049</v>
      </c>
      <c r="J11" s="17">
        <v>458400.92134770524</v>
      </c>
      <c r="K11" s="14">
        <v>1558360.0704974735</v>
      </c>
      <c r="L11" s="17">
        <v>628030.28787761054</v>
      </c>
      <c r="M11" s="17">
        <v>591578.61546723696</v>
      </c>
      <c r="N11" s="17">
        <v>792501.18761256326</v>
      </c>
      <c r="O11" s="17">
        <v>793979.71025872102</v>
      </c>
      <c r="P11" s="14">
        <v>2806089.8012161315</v>
      </c>
      <c r="Q11" s="17">
        <v>656385.91646272573</v>
      </c>
      <c r="R11" s="17">
        <v>451816.69596261519</v>
      </c>
      <c r="S11" s="17">
        <v>420068.16065553628</v>
      </c>
      <c r="T11" s="17">
        <v>269369.53703359416</v>
      </c>
      <c r="U11" s="14">
        <v>1797640.3101144712</v>
      </c>
      <c r="V11" s="17">
        <v>201034.13134832049</v>
      </c>
      <c r="W11" s="17">
        <v>177264.10392024738</v>
      </c>
      <c r="X11" s="17">
        <v>150426.26096473684</v>
      </c>
      <c r="Y11" s="17">
        <v>103670.83823693666</v>
      </c>
      <c r="Z11" s="14">
        <v>632395.33447024133</v>
      </c>
      <c r="AA11" s="17">
        <v>64937.331187399999</v>
      </c>
      <c r="AB11" s="17">
        <v>48236.107246057894</v>
      </c>
      <c r="AC11" s="17">
        <v>43250.55197868948</v>
      </c>
      <c r="AD11" s="17">
        <v>39556.080554108768</v>
      </c>
      <c r="AE11" s="14">
        <v>195980.07096625614</v>
      </c>
      <c r="AF11" s="17">
        <v>50450.512005878947</v>
      </c>
      <c r="AG11" s="17">
        <v>21534.353340935526</v>
      </c>
      <c r="AH11" s="17">
        <v>35619.237528011843</v>
      </c>
      <c r="AI11" s="17">
        <v>18752.571901403506</v>
      </c>
      <c r="AJ11" s="14">
        <v>126356.67477622983</v>
      </c>
    </row>
    <row r="12" spans="1:36" s="23" customFormat="1" x14ac:dyDescent="0.25">
      <c r="A12" s="19" t="s">
        <v>36</v>
      </c>
      <c r="B12" s="20">
        <v>0</v>
      </c>
      <c r="C12" s="20">
        <v>0</v>
      </c>
      <c r="D12" s="20">
        <v>151511.91925240005</v>
      </c>
      <c r="E12" s="20">
        <v>506906.28327239992</v>
      </c>
      <c r="F12" s="21">
        <v>658418.20252479997</v>
      </c>
      <c r="G12" s="22">
        <v>502172.18471110001</v>
      </c>
      <c r="H12" s="22">
        <v>183060.96536210002</v>
      </c>
      <c r="I12" s="22">
        <v>395806.19790419994</v>
      </c>
      <c r="J12" s="22">
        <v>445754.55108059995</v>
      </c>
      <c r="K12" s="21">
        <v>1526793.8990579997</v>
      </c>
      <c r="L12" s="22">
        <v>623954.81419339997</v>
      </c>
      <c r="M12" s="22">
        <v>583741.45757250011</v>
      </c>
      <c r="N12" s="22">
        <v>691401.34550730011</v>
      </c>
      <c r="O12" s="22">
        <v>716311.7628902999</v>
      </c>
      <c r="P12" s="21">
        <v>2615409.3801635001</v>
      </c>
      <c r="Q12" s="22">
        <v>646294.41267910006</v>
      </c>
      <c r="R12" s="22">
        <v>441657.66586320003</v>
      </c>
      <c r="S12" s="22">
        <v>402881.18318770005</v>
      </c>
      <c r="T12" s="22">
        <v>254198.45430259997</v>
      </c>
      <c r="U12" s="21">
        <v>1745031.7160326</v>
      </c>
      <c r="V12" s="22">
        <v>175042.26440680001</v>
      </c>
      <c r="W12" s="22">
        <v>165335.2673413</v>
      </c>
      <c r="X12" s="22">
        <v>141695.62206999998</v>
      </c>
      <c r="Y12" s="22">
        <v>95318.972484500002</v>
      </c>
      <c r="Z12" s="21">
        <v>577392.12630260002</v>
      </c>
      <c r="AA12" s="22">
        <v>57052.315937399995</v>
      </c>
      <c r="AB12" s="22">
        <v>43614.704732899998</v>
      </c>
      <c r="AC12" s="22">
        <v>29887.377062899999</v>
      </c>
      <c r="AD12" s="22">
        <v>26905.538120599995</v>
      </c>
      <c r="AE12" s="21">
        <v>157459.93585379998</v>
      </c>
      <c r="AF12" s="22">
        <v>44968.300124300004</v>
      </c>
      <c r="AG12" s="22">
        <v>18400.136006724999</v>
      </c>
      <c r="AH12" s="22">
        <v>0</v>
      </c>
      <c r="AI12" s="22">
        <v>15359.968633275004</v>
      </c>
      <c r="AJ12" s="21">
        <v>78728.404764300009</v>
      </c>
    </row>
    <row r="13" spans="1:36" x14ac:dyDescent="0.25">
      <c r="A13" s="18" t="s">
        <v>37</v>
      </c>
      <c r="B13" s="15">
        <v>131659.71824510008</v>
      </c>
      <c r="C13" s="15">
        <v>121284.22633469909</v>
      </c>
      <c r="D13" s="15">
        <v>129264.82795472984</v>
      </c>
      <c r="E13" s="15">
        <v>147589.93424341621</v>
      </c>
      <c r="F13" s="14">
        <v>529798.70677794528</v>
      </c>
      <c r="G13" s="17">
        <v>130797.99454539693</v>
      </c>
      <c r="H13" s="17">
        <v>92377.581891232709</v>
      </c>
      <c r="I13" s="17">
        <v>133700.98645786144</v>
      </c>
      <c r="J13" s="17">
        <v>124365.70571399998</v>
      </c>
      <c r="K13" s="14">
        <v>481242.26860849105</v>
      </c>
      <c r="L13" s="17">
        <v>115913.46120501398</v>
      </c>
      <c r="M13" s="17">
        <v>132295.85887984859</v>
      </c>
      <c r="N13" s="17">
        <v>153510.00283099411</v>
      </c>
      <c r="O13" s="17">
        <v>156453.22581800001</v>
      </c>
      <c r="P13" s="14">
        <v>558172.54873385676</v>
      </c>
      <c r="Q13" s="17">
        <v>184767.7197013</v>
      </c>
      <c r="R13" s="17">
        <v>206762.96156509916</v>
      </c>
      <c r="S13" s="17">
        <v>199667.21317400719</v>
      </c>
      <c r="T13" s="17">
        <v>194125.58712283181</v>
      </c>
      <c r="U13" s="14">
        <v>785323.48156323819</v>
      </c>
      <c r="V13" s="17">
        <v>171420.44532870239</v>
      </c>
      <c r="W13" s="17">
        <v>165173.2597055994</v>
      </c>
      <c r="X13" s="17">
        <v>221447.13680900002</v>
      </c>
      <c r="Y13" s="17">
        <v>214789.83023034153</v>
      </c>
      <c r="Z13" s="14">
        <v>772830.67207364331</v>
      </c>
      <c r="AA13" s="17">
        <v>175539.01669769798</v>
      </c>
      <c r="AB13" s="17">
        <v>204732.00832365002</v>
      </c>
      <c r="AC13" s="17">
        <v>222291.80289132521</v>
      </c>
      <c r="AD13" s="17">
        <v>236452.74334753209</v>
      </c>
      <c r="AE13" s="14">
        <v>839015.57126020535</v>
      </c>
      <c r="AF13" s="17">
        <v>188304.84682019945</v>
      </c>
      <c r="AG13" s="17">
        <v>186723.07271399989</v>
      </c>
      <c r="AH13" s="17">
        <v>221622.42575349982</v>
      </c>
      <c r="AI13" s="17">
        <v>244852.87079239998</v>
      </c>
      <c r="AJ13" s="14">
        <v>841503.21608009911</v>
      </c>
    </row>
    <row r="14" spans="1:36" s="23" customFormat="1" x14ac:dyDescent="0.25">
      <c r="A14" s="19" t="s">
        <v>36</v>
      </c>
      <c r="B14" s="20">
        <v>0</v>
      </c>
      <c r="C14" s="20">
        <v>0</v>
      </c>
      <c r="D14" s="20">
        <v>4936.8047040000019</v>
      </c>
      <c r="E14" s="20">
        <v>8052.359643000008</v>
      </c>
      <c r="F14" s="21">
        <v>12989.164347000009</v>
      </c>
      <c r="G14" s="22">
        <v>8135.0542619999969</v>
      </c>
      <c r="H14" s="22">
        <v>6415.3131086700078</v>
      </c>
      <c r="I14" s="22">
        <v>9241.7059620000127</v>
      </c>
      <c r="J14" s="22">
        <v>3949.6657139999916</v>
      </c>
      <c r="K14" s="21">
        <v>27741.739046670009</v>
      </c>
      <c r="L14" s="22">
        <v>10214.542187999999</v>
      </c>
      <c r="M14" s="22">
        <v>6511.444397999986</v>
      </c>
      <c r="N14" s="22">
        <v>3540.9729419999994</v>
      </c>
      <c r="O14" s="22">
        <v>3482.065818000005</v>
      </c>
      <c r="P14" s="21">
        <v>23749.025345999991</v>
      </c>
      <c r="Q14" s="22">
        <v>10214.542187999999</v>
      </c>
      <c r="R14" s="22">
        <v>6511.444397999986</v>
      </c>
      <c r="S14" s="22">
        <v>3540.9729419999994</v>
      </c>
      <c r="T14" s="22">
        <v>3482.065818000005</v>
      </c>
      <c r="U14" s="21">
        <v>23749.025345999991</v>
      </c>
      <c r="V14" s="22">
        <v>6752.7885690000048</v>
      </c>
      <c r="W14" s="22">
        <v>5899.0837230000079</v>
      </c>
      <c r="X14" s="22">
        <v>19289.751309000021</v>
      </c>
      <c r="Y14" s="22">
        <v>6515.5867109999963</v>
      </c>
      <c r="Z14" s="21">
        <v>38457.210312000032</v>
      </c>
      <c r="AA14" s="22">
        <v>3426.7238819999998</v>
      </c>
      <c r="AB14" s="22">
        <v>4385.2450859999926</v>
      </c>
      <c r="AC14" s="22">
        <v>4993.8427979999988</v>
      </c>
      <c r="AD14" s="22">
        <v>4495.9361939999981</v>
      </c>
      <c r="AE14" s="21">
        <v>17301.74795999999</v>
      </c>
      <c r="AF14" s="22">
        <v>2977.9815240000007</v>
      </c>
      <c r="AG14" s="22">
        <v>5171.3132849999956</v>
      </c>
      <c r="AH14" s="22">
        <v>0</v>
      </c>
      <c r="AI14" s="22">
        <v>11960.679978500008</v>
      </c>
      <c r="AJ14" s="21">
        <v>20109.974787500003</v>
      </c>
    </row>
    <row r="15" spans="1:36" x14ac:dyDescent="0.25">
      <c r="A15" s="12" t="s">
        <v>38</v>
      </c>
      <c r="B15" s="15">
        <v>-27995.164618684197</v>
      </c>
      <c r="C15" s="15">
        <v>-35273.272971323349</v>
      </c>
      <c r="D15" s="15">
        <v>-96635.416298037177</v>
      </c>
      <c r="E15" s="15">
        <v>-269616.00522127532</v>
      </c>
      <c r="F15" s="14">
        <v>-429519.85910932004</v>
      </c>
      <c r="G15" s="17">
        <v>-229983.93436888489</v>
      </c>
      <c r="H15" s="17">
        <v>-143569.96184093686</v>
      </c>
      <c r="I15" s="17">
        <v>-211153.69630965407</v>
      </c>
      <c r="J15" s="17">
        <v>-221345.16183683343</v>
      </c>
      <c r="K15" s="14">
        <v>-806052.75435630931</v>
      </c>
      <c r="L15" s="17">
        <v>-197517.77724306408</v>
      </c>
      <c r="M15" s="17">
        <v>-106180.44624231065</v>
      </c>
      <c r="N15" s="17">
        <v>-115811.37008317033</v>
      </c>
      <c r="O15" s="17">
        <v>-101818.96045880455</v>
      </c>
      <c r="P15" s="14">
        <v>-521328.55402734963</v>
      </c>
      <c r="Q15" s="17">
        <v>-135256.99179302243</v>
      </c>
      <c r="R15" s="17">
        <v>-100053.70204685736</v>
      </c>
      <c r="S15" s="17">
        <v>-117410.52586256823</v>
      </c>
      <c r="T15" s="17">
        <v>-87361.513357500473</v>
      </c>
      <c r="U15" s="14">
        <v>-440082.73305994848</v>
      </c>
      <c r="V15" s="17">
        <v>-93138.112218960392</v>
      </c>
      <c r="W15" s="17">
        <v>-74789.00423719114</v>
      </c>
      <c r="X15" s="17">
        <v>-90494.779932863195</v>
      </c>
      <c r="Y15" s="17">
        <v>-68540.993011502986</v>
      </c>
      <c r="Z15" s="14">
        <v>-326962.88940051768</v>
      </c>
      <c r="AA15" s="17">
        <v>-71737.306382630195</v>
      </c>
      <c r="AB15" s="17">
        <v>-75507.513846241971</v>
      </c>
      <c r="AC15" s="17">
        <v>-75361.23008587191</v>
      </c>
      <c r="AD15" s="17">
        <v>-127619.64885385598</v>
      </c>
      <c r="AE15" s="14">
        <v>-350225.69916860008</v>
      </c>
      <c r="AF15" s="17">
        <v>-106267.66841131504</v>
      </c>
      <c r="AG15" s="17">
        <v>-78799.50234370488</v>
      </c>
      <c r="AH15" s="17">
        <v>-57693.693085214429</v>
      </c>
      <c r="AI15" s="17">
        <v>-85022.847095699573</v>
      </c>
      <c r="AJ15" s="14">
        <v>-327783.71093593392</v>
      </c>
    </row>
    <row r="16" spans="1:36" x14ac:dyDescent="0.25">
      <c r="A16" s="18" t="s">
        <v>39</v>
      </c>
      <c r="B16" s="17">
        <v>21811.560532027885</v>
      </c>
      <c r="C16" s="17">
        <v>22538.112116496624</v>
      </c>
      <c r="D16" s="17">
        <v>22181.261452079223</v>
      </c>
      <c r="E16" s="17">
        <v>22435.257194237009</v>
      </c>
      <c r="F16" s="14">
        <v>88966.191294840741</v>
      </c>
      <c r="G16" s="17">
        <v>20620.020114791278</v>
      </c>
      <c r="H16" s="17">
        <v>3755.5532590353669</v>
      </c>
      <c r="I16" s="17">
        <v>8339.2484499268157</v>
      </c>
      <c r="J16" s="17">
        <v>6995.9737034886111</v>
      </c>
      <c r="K16" s="14">
        <v>39710.795527242073</v>
      </c>
      <c r="L16" s="17">
        <v>5022.9437050288761</v>
      </c>
      <c r="M16" s="17">
        <v>5380.7088692532643</v>
      </c>
      <c r="N16" s="17">
        <v>9207.2665478273557</v>
      </c>
      <c r="O16" s="17">
        <v>8513.1851599915808</v>
      </c>
      <c r="P16" s="14">
        <v>28124.104282101078</v>
      </c>
      <c r="Q16" s="17">
        <v>11456.060267312872</v>
      </c>
      <c r="R16" s="17">
        <v>20102.127589165844</v>
      </c>
      <c r="S16" s="17">
        <v>14930.869747256242</v>
      </c>
      <c r="T16" s="17">
        <v>13869.823303930125</v>
      </c>
      <c r="U16" s="14">
        <v>60358.880907665087</v>
      </c>
      <c r="V16" s="17">
        <v>11256.81487861861</v>
      </c>
      <c r="W16" s="17">
        <v>13763.901904936494</v>
      </c>
      <c r="X16" s="17">
        <v>20850.364833663545</v>
      </c>
      <c r="Y16" s="17">
        <v>23541.17728794894</v>
      </c>
      <c r="Z16" s="14">
        <v>69412.25890516759</v>
      </c>
      <c r="AA16" s="17">
        <v>15573.513402299637</v>
      </c>
      <c r="AB16" s="17">
        <v>16455.642924137952</v>
      </c>
      <c r="AC16" s="17">
        <v>25599.253003446625</v>
      </c>
      <c r="AD16" s="17">
        <v>24438.939628941687</v>
      </c>
      <c r="AE16" s="14">
        <v>82067.348958825896</v>
      </c>
      <c r="AF16" s="17">
        <v>15367.29027544229</v>
      </c>
      <c r="AG16" s="17">
        <v>30930.259491104607</v>
      </c>
      <c r="AH16" s="17">
        <v>51600.00577186358</v>
      </c>
      <c r="AI16" s="17">
        <v>48994.93038723545</v>
      </c>
      <c r="AJ16" s="14">
        <v>146892.48592564592</v>
      </c>
    </row>
    <row r="17" spans="1:36" x14ac:dyDescent="0.25">
      <c r="A17" s="24" t="s">
        <v>40</v>
      </c>
      <c r="B17" s="15">
        <v>0</v>
      </c>
      <c r="C17" s="15">
        <v>0</v>
      </c>
      <c r="D17" s="15">
        <v>0</v>
      </c>
      <c r="E17" s="15">
        <v>0</v>
      </c>
      <c r="F17" s="14">
        <v>0</v>
      </c>
      <c r="G17" s="17">
        <v>0</v>
      </c>
      <c r="H17" s="17">
        <v>0</v>
      </c>
      <c r="I17" s="17">
        <v>0</v>
      </c>
      <c r="J17" s="17">
        <v>0</v>
      </c>
      <c r="K17" s="14">
        <v>0</v>
      </c>
      <c r="L17" s="17">
        <v>0</v>
      </c>
      <c r="M17" s="17">
        <v>0</v>
      </c>
      <c r="N17" s="17">
        <v>0</v>
      </c>
      <c r="O17" s="17">
        <v>0</v>
      </c>
      <c r="P17" s="14">
        <v>0</v>
      </c>
      <c r="Q17" s="17">
        <v>0</v>
      </c>
      <c r="R17" s="17">
        <v>0</v>
      </c>
      <c r="S17" s="17">
        <v>0</v>
      </c>
      <c r="T17" s="17">
        <v>0</v>
      </c>
      <c r="U17" s="14">
        <v>0</v>
      </c>
      <c r="V17" s="17">
        <v>0</v>
      </c>
      <c r="W17" s="17">
        <v>0</v>
      </c>
      <c r="X17" s="17">
        <v>0</v>
      </c>
      <c r="Y17" s="17">
        <v>0</v>
      </c>
      <c r="Z17" s="14">
        <v>0</v>
      </c>
      <c r="AA17" s="17">
        <v>0</v>
      </c>
      <c r="AB17" s="17">
        <v>0</v>
      </c>
      <c r="AC17" s="17">
        <v>0</v>
      </c>
      <c r="AD17" s="17">
        <v>0</v>
      </c>
      <c r="AE17" s="14">
        <v>0</v>
      </c>
      <c r="AF17" s="17">
        <v>0</v>
      </c>
      <c r="AG17" s="17">
        <v>0</v>
      </c>
      <c r="AH17" s="17">
        <v>0</v>
      </c>
      <c r="AI17" s="17">
        <v>0</v>
      </c>
      <c r="AJ17" s="14">
        <v>0</v>
      </c>
    </row>
    <row r="18" spans="1:36" x14ac:dyDescent="0.25">
      <c r="A18" s="24" t="s">
        <v>41</v>
      </c>
      <c r="B18" s="15">
        <v>0</v>
      </c>
      <c r="C18" s="15">
        <v>0</v>
      </c>
      <c r="D18" s="15">
        <v>0</v>
      </c>
      <c r="E18" s="15">
        <v>0</v>
      </c>
      <c r="F18" s="14">
        <v>0</v>
      </c>
      <c r="G18" s="17">
        <v>0</v>
      </c>
      <c r="H18" s="17">
        <v>0</v>
      </c>
      <c r="I18" s="17">
        <v>0</v>
      </c>
      <c r="J18" s="17">
        <v>0</v>
      </c>
      <c r="K18" s="14">
        <v>0</v>
      </c>
      <c r="L18" s="17">
        <v>0</v>
      </c>
      <c r="M18" s="17">
        <v>0</v>
      </c>
      <c r="N18" s="17">
        <v>0</v>
      </c>
      <c r="O18" s="17">
        <v>0</v>
      </c>
      <c r="P18" s="14">
        <v>0</v>
      </c>
      <c r="Q18" s="17">
        <v>0</v>
      </c>
      <c r="R18" s="17">
        <v>0</v>
      </c>
      <c r="S18" s="17">
        <v>0</v>
      </c>
      <c r="T18" s="17">
        <v>0</v>
      </c>
      <c r="U18" s="14">
        <v>0</v>
      </c>
      <c r="V18" s="17">
        <v>0</v>
      </c>
      <c r="W18" s="17">
        <v>0</v>
      </c>
      <c r="X18" s="17">
        <v>0</v>
      </c>
      <c r="Y18" s="17">
        <v>0</v>
      </c>
      <c r="Z18" s="14">
        <v>0</v>
      </c>
      <c r="AA18" s="17">
        <v>0</v>
      </c>
      <c r="AB18" s="17">
        <v>0</v>
      </c>
      <c r="AC18" s="17">
        <v>0</v>
      </c>
      <c r="AD18" s="17">
        <v>0</v>
      </c>
      <c r="AE18" s="14">
        <v>0</v>
      </c>
      <c r="AF18" s="17">
        <v>0</v>
      </c>
      <c r="AG18" s="17">
        <v>0</v>
      </c>
      <c r="AH18" s="17">
        <v>0</v>
      </c>
      <c r="AI18" s="17">
        <v>0</v>
      </c>
      <c r="AJ18" s="14">
        <v>0</v>
      </c>
    </row>
    <row r="19" spans="1:36" x14ac:dyDescent="0.25">
      <c r="A19" s="25" t="s">
        <v>42</v>
      </c>
      <c r="B19" s="15">
        <v>369.97708999999998</v>
      </c>
      <c r="C19" s="15">
        <v>299.46933999999999</v>
      </c>
      <c r="D19" s="15">
        <v>267.31195000000002</v>
      </c>
      <c r="E19" s="15">
        <v>342.04</v>
      </c>
      <c r="F19" s="14">
        <v>1278.79838</v>
      </c>
      <c r="G19" s="17">
        <v>306.70956000000001</v>
      </c>
      <c r="H19" s="17">
        <v>108.09623999999999</v>
      </c>
      <c r="I19" s="17">
        <v>114.18903</v>
      </c>
      <c r="J19" s="17">
        <v>161.44426000000001</v>
      </c>
      <c r="K19" s="14">
        <v>690.43908999999996</v>
      </c>
      <c r="L19" s="17">
        <v>81.365569999999991</v>
      </c>
      <c r="M19" s="17">
        <v>100.67101999999998</v>
      </c>
      <c r="N19" s="17">
        <v>73.54992</v>
      </c>
      <c r="O19" s="17">
        <v>237.40141</v>
      </c>
      <c r="P19" s="14">
        <v>492.98791999999997</v>
      </c>
      <c r="Q19" s="17">
        <v>96.832999999999998</v>
      </c>
      <c r="R19" s="17">
        <v>151.76997</v>
      </c>
      <c r="S19" s="17">
        <v>124.3015</v>
      </c>
      <c r="T19" s="17">
        <v>305.56031000000002</v>
      </c>
      <c r="U19" s="14">
        <v>678.46478000000002</v>
      </c>
      <c r="V19" s="17">
        <v>210.01900000000001</v>
      </c>
      <c r="W19" s="17">
        <v>261.10599999999999</v>
      </c>
      <c r="X19" s="17">
        <v>326.60649999999998</v>
      </c>
      <c r="Y19" s="17">
        <v>345.85262999999998</v>
      </c>
      <c r="Z19" s="14">
        <v>1143.58413</v>
      </c>
      <c r="AA19" s="17">
        <v>449.08100000000002</v>
      </c>
      <c r="AB19" s="17">
        <v>177.21708000000001</v>
      </c>
      <c r="AC19" s="17">
        <v>411.09843999999998</v>
      </c>
      <c r="AD19" s="17">
        <v>317.06927000000002</v>
      </c>
      <c r="AE19" s="14">
        <v>1354.46579</v>
      </c>
      <c r="AF19" s="17">
        <v>1073.9220790909092</v>
      </c>
      <c r="AG19" s="17">
        <v>3525.5976490909088</v>
      </c>
      <c r="AH19" s="17">
        <v>4979.7476309090907</v>
      </c>
      <c r="AI19" s="17">
        <v>5033.8415690909096</v>
      </c>
      <c r="AJ19" s="14">
        <v>14613.108928181819</v>
      </c>
    </row>
    <row r="20" spans="1:36" x14ac:dyDescent="0.25">
      <c r="A20" s="25" t="s">
        <v>43</v>
      </c>
      <c r="B20" s="15">
        <v>16987.757524999997</v>
      </c>
      <c r="C20" s="15">
        <v>18043.970857674998</v>
      </c>
      <c r="D20" s="15">
        <v>17515.8641913375</v>
      </c>
      <c r="E20" s="15">
        <v>17902.564631000001</v>
      </c>
      <c r="F20" s="14">
        <v>70450.157205012496</v>
      </c>
      <c r="G20" s="17">
        <v>16145.894798753125</v>
      </c>
      <c r="H20" s="17">
        <v>907.12457000000006</v>
      </c>
      <c r="I20" s="17">
        <v>5040.2069700000002</v>
      </c>
      <c r="J20" s="17">
        <v>3550.4644500000004</v>
      </c>
      <c r="K20" s="14">
        <v>25643.690788753123</v>
      </c>
      <c r="L20" s="17">
        <v>2091.0489600000001</v>
      </c>
      <c r="M20" s="17">
        <v>1192.7192449999998</v>
      </c>
      <c r="N20" s="17">
        <v>4347.2470862500004</v>
      </c>
      <c r="O20" s="17">
        <v>4613.322920408772</v>
      </c>
      <c r="P20" s="14">
        <v>12244.338211658771</v>
      </c>
      <c r="Q20" s="17">
        <v>7816.2684600000002</v>
      </c>
      <c r="R20" s="17">
        <v>15729.169190931047</v>
      </c>
      <c r="S20" s="17">
        <v>10267.321557440311</v>
      </c>
      <c r="T20" s="17">
        <v>8887.4017500000009</v>
      </c>
      <c r="U20" s="14">
        <v>42700.160958371358</v>
      </c>
      <c r="V20" s="17">
        <v>7296.1654349999999</v>
      </c>
      <c r="W20" s="17">
        <v>9249.9109850000004</v>
      </c>
      <c r="X20" s="17">
        <v>15871.937126249999</v>
      </c>
      <c r="Y20" s="17">
        <v>18546.991189999997</v>
      </c>
      <c r="Z20" s="14">
        <v>50965.004736249997</v>
      </c>
      <c r="AA20" s="17">
        <v>11328.94686960227</v>
      </c>
      <c r="AB20" s="17">
        <v>12130.151389602272</v>
      </c>
      <c r="AC20" s="17">
        <v>20613.140049602272</v>
      </c>
      <c r="AD20" s="17">
        <v>19554.404989602273</v>
      </c>
      <c r="AE20" s="14">
        <v>63626.643298409093</v>
      </c>
      <c r="AF20" s="17">
        <v>9981.5866600000008</v>
      </c>
      <c r="AG20" s="17">
        <v>22679.623339999998</v>
      </c>
      <c r="AH20" s="17">
        <v>41652.493759602272</v>
      </c>
      <c r="AI20" s="17">
        <v>35319.604199602269</v>
      </c>
      <c r="AJ20" s="14">
        <v>109633.30795920454</v>
      </c>
    </row>
    <row r="21" spans="1:36" x14ac:dyDescent="0.25">
      <c r="A21" s="26" t="s">
        <v>44</v>
      </c>
      <c r="B21" s="15">
        <v>0</v>
      </c>
      <c r="C21" s="15">
        <v>0</v>
      </c>
      <c r="D21" s="15">
        <v>0</v>
      </c>
      <c r="E21" s="15">
        <v>0</v>
      </c>
      <c r="F21" s="14">
        <v>0</v>
      </c>
      <c r="G21" s="17">
        <v>0</v>
      </c>
      <c r="H21" s="17">
        <v>0</v>
      </c>
      <c r="I21" s="17">
        <v>0</v>
      </c>
      <c r="J21" s="17">
        <v>0</v>
      </c>
      <c r="K21" s="14">
        <v>0</v>
      </c>
      <c r="L21" s="17">
        <v>0</v>
      </c>
      <c r="M21" s="17">
        <v>0</v>
      </c>
      <c r="N21" s="17">
        <v>0</v>
      </c>
      <c r="O21" s="17">
        <v>0</v>
      </c>
      <c r="P21" s="14">
        <v>0</v>
      </c>
      <c r="Q21" s="17">
        <v>0</v>
      </c>
      <c r="R21" s="17">
        <v>0</v>
      </c>
      <c r="S21" s="17">
        <v>0</v>
      </c>
      <c r="T21" s="17">
        <v>0</v>
      </c>
      <c r="U21" s="14">
        <v>0</v>
      </c>
      <c r="V21" s="17">
        <v>0</v>
      </c>
      <c r="W21" s="17">
        <v>0</v>
      </c>
      <c r="X21" s="17">
        <v>0</v>
      </c>
      <c r="Y21" s="17">
        <v>0</v>
      </c>
      <c r="Z21" s="14">
        <v>0</v>
      </c>
      <c r="AA21" s="17">
        <v>0</v>
      </c>
      <c r="AB21" s="17">
        <v>0</v>
      </c>
      <c r="AC21" s="17">
        <v>0</v>
      </c>
      <c r="AD21" s="17">
        <v>0</v>
      </c>
      <c r="AE21" s="14">
        <v>0</v>
      </c>
      <c r="AF21" s="17">
        <v>0</v>
      </c>
      <c r="AG21" s="17">
        <v>0</v>
      </c>
      <c r="AH21" s="17">
        <v>0</v>
      </c>
      <c r="AI21" s="17">
        <v>0</v>
      </c>
      <c r="AJ21" s="14">
        <v>0</v>
      </c>
    </row>
    <row r="22" spans="1:36" x14ac:dyDescent="0.25">
      <c r="A22" s="26" t="s">
        <v>45</v>
      </c>
      <c r="B22" s="15">
        <v>0</v>
      </c>
      <c r="C22" s="15">
        <v>0</v>
      </c>
      <c r="D22" s="15">
        <v>0</v>
      </c>
      <c r="E22" s="15">
        <v>0</v>
      </c>
      <c r="F22" s="14">
        <v>0</v>
      </c>
      <c r="G22" s="17">
        <v>0</v>
      </c>
      <c r="H22" s="17">
        <v>0</v>
      </c>
      <c r="I22" s="17">
        <v>0</v>
      </c>
      <c r="J22" s="17">
        <v>0</v>
      </c>
      <c r="K22" s="14">
        <v>0</v>
      </c>
      <c r="L22" s="17">
        <v>0</v>
      </c>
      <c r="M22" s="17">
        <v>0</v>
      </c>
      <c r="N22" s="17">
        <v>0</v>
      </c>
      <c r="O22" s="17">
        <v>0</v>
      </c>
      <c r="P22" s="14">
        <v>0</v>
      </c>
      <c r="Q22" s="17">
        <v>0</v>
      </c>
      <c r="R22" s="17">
        <v>0</v>
      </c>
      <c r="S22" s="17">
        <v>0</v>
      </c>
      <c r="T22" s="17">
        <v>0</v>
      </c>
      <c r="U22" s="14">
        <v>0</v>
      </c>
      <c r="V22" s="17">
        <v>0</v>
      </c>
      <c r="W22" s="17">
        <v>0</v>
      </c>
      <c r="X22" s="17">
        <v>0</v>
      </c>
      <c r="Y22" s="17">
        <v>0</v>
      </c>
      <c r="Z22" s="14">
        <v>0</v>
      </c>
      <c r="AA22" s="17">
        <v>0</v>
      </c>
      <c r="AB22" s="17">
        <v>0</v>
      </c>
      <c r="AC22" s="17">
        <v>0</v>
      </c>
      <c r="AD22" s="17">
        <v>0</v>
      </c>
      <c r="AE22" s="14">
        <v>0</v>
      </c>
      <c r="AF22" s="17">
        <v>0</v>
      </c>
      <c r="AG22" s="17">
        <v>0</v>
      </c>
      <c r="AH22" s="17">
        <v>0</v>
      </c>
      <c r="AI22" s="17">
        <v>0</v>
      </c>
      <c r="AJ22" s="14">
        <v>0</v>
      </c>
    </row>
    <row r="23" spans="1:36" x14ac:dyDescent="0.25">
      <c r="A23" s="26" t="s">
        <v>46</v>
      </c>
      <c r="B23" s="15">
        <v>143.27163438991016</v>
      </c>
      <c r="C23" s="15">
        <v>145.86324618365114</v>
      </c>
      <c r="D23" s="15">
        <v>179.90295310374984</v>
      </c>
      <c r="E23" s="15">
        <v>-9.1865894009733324</v>
      </c>
      <c r="F23" s="14">
        <v>459.85124427633781</v>
      </c>
      <c r="G23" s="17">
        <v>33.721074970934744</v>
      </c>
      <c r="H23" s="17">
        <v>-91.439053281852466</v>
      </c>
      <c r="I23" s="17">
        <v>-55.202178390404825</v>
      </c>
      <c r="J23" s="17">
        <v>-63.550278828608128</v>
      </c>
      <c r="K23" s="14">
        <v>-176.47043552993068</v>
      </c>
      <c r="L23" s="17">
        <v>2.8723545265143828</v>
      </c>
      <c r="M23" s="17">
        <v>1212.0729037509032</v>
      </c>
      <c r="N23" s="17">
        <v>1774.5750210749929</v>
      </c>
      <c r="O23" s="17">
        <v>686.20548241378117</v>
      </c>
      <c r="P23" s="14">
        <v>3675.7257617661917</v>
      </c>
      <c r="Q23" s="17">
        <v>466.22846681051118</v>
      </c>
      <c r="R23" s="17">
        <v>871.33893773243688</v>
      </c>
      <c r="S23" s="17">
        <v>1205.6553293135692</v>
      </c>
      <c r="T23" s="17">
        <v>1314.39031342776</v>
      </c>
      <c r="U23" s="14">
        <v>3857.6130472842769</v>
      </c>
      <c r="V23" s="17">
        <v>693.77724848977346</v>
      </c>
      <c r="W23" s="17">
        <v>883.26121480765664</v>
      </c>
      <c r="X23" s="17">
        <v>1009.5869465789308</v>
      </c>
      <c r="Y23" s="17">
        <v>621.62302711432756</v>
      </c>
      <c r="Z23" s="14">
        <v>3208.2484369906888</v>
      </c>
      <c r="AA23" s="17">
        <v>619.70506902362138</v>
      </c>
      <c r="AB23" s="17">
        <v>757.92905086193264</v>
      </c>
      <c r="AC23" s="17">
        <v>452.77992017060473</v>
      </c>
      <c r="AD23" s="17">
        <v>499.39796566566662</v>
      </c>
      <c r="AE23" s="14">
        <v>2329.8120057218252</v>
      </c>
      <c r="AF23" s="17">
        <v>634.87302980564743</v>
      </c>
      <c r="AG23" s="17">
        <v>575.83389546796604</v>
      </c>
      <c r="AH23" s="17">
        <v>481.40782480648517</v>
      </c>
      <c r="AI23" s="17">
        <v>138.56545199653871</v>
      </c>
      <c r="AJ23" s="14">
        <v>1830.6802020766374</v>
      </c>
    </row>
    <row r="24" spans="1:36" x14ac:dyDescent="0.25">
      <c r="A24" s="26" t="s">
        <v>47</v>
      </c>
      <c r="B24" s="15">
        <v>0</v>
      </c>
      <c r="C24" s="15">
        <v>0</v>
      </c>
      <c r="D24" s="15">
        <v>0</v>
      </c>
      <c r="E24" s="15">
        <v>0</v>
      </c>
      <c r="F24" s="14">
        <v>0</v>
      </c>
      <c r="G24" s="17">
        <v>0</v>
      </c>
      <c r="H24" s="17">
        <v>0</v>
      </c>
      <c r="I24" s="17">
        <v>0</v>
      </c>
      <c r="J24" s="17">
        <v>0</v>
      </c>
      <c r="K24" s="14">
        <v>0</v>
      </c>
      <c r="L24" s="17">
        <v>0</v>
      </c>
      <c r="M24" s="17">
        <v>0</v>
      </c>
      <c r="N24" s="17">
        <v>0</v>
      </c>
      <c r="O24" s="17">
        <v>0</v>
      </c>
      <c r="P24" s="14">
        <v>0</v>
      </c>
      <c r="Q24" s="17">
        <v>0</v>
      </c>
      <c r="R24" s="17">
        <v>0</v>
      </c>
      <c r="S24" s="17">
        <v>0</v>
      </c>
      <c r="T24" s="17">
        <v>0</v>
      </c>
      <c r="U24" s="14">
        <v>0</v>
      </c>
      <c r="V24" s="17">
        <v>0</v>
      </c>
      <c r="W24" s="17">
        <v>0</v>
      </c>
      <c r="X24" s="17">
        <v>0</v>
      </c>
      <c r="Y24" s="17">
        <v>0</v>
      </c>
      <c r="Z24" s="14">
        <v>0</v>
      </c>
      <c r="AA24" s="17">
        <v>0</v>
      </c>
      <c r="AB24" s="17">
        <v>0</v>
      </c>
      <c r="AC24" s="17">
        <v>0</v>
      </c>
      <c r="AD24" s="17">
        <v>0</v>
      </c>
      <c r="AE24" s="14">
        <v>0</v>
      </c>
      <c r="AF24" s="17">
        <v>0</v>
      </c>
      <c r="AG24" s="17">
        <v>0</v>
      </c>
      <c r="AH24" s="17">
        <v>0</v>
      </c>
      <c r="AI24" s="17">
        <v>0</v>
      </c>
      <c r="AJ24" s="14">
        <v>0</v>
      </c>
    </row>
    <row r="25" spans="1:36" x14ac:dyDescent="0.25">
      <c r="A25" s="26" t="s">
        <v>48</v>
      </c>
      <c r="B25" s="15">
        <v>234.18942999999999</v>
      </c>
      <c r="C25" s="15">
        <v>132.83457000000001</v>
      </c>
      <c r="D25" s="15">
        <v>222.01288</v>
      </c>
      <c r="E25" s="15">
        <v>313.94729999999998</v>
      </c>
      <c r="F25" s="14">
        <v>902.98417999999992</v>
      </c>
      <c r="G25" s="17">
        <v>135.71812</v>
      </c>
      <c r="H25" s="17">
        <v>40.218160000000005</v>
      </c>
      <c r="I25" s="17">
        <v>300.07928600000008</v>
      </c>
      <c r="J25" s="17">
        <v>515.72492999999997</v>
      </c>
      <c r="K25" s="14">
        <v>991.74049600000012</v>
      </c>
      <c r="L25" s="17">
        <v>79.564570000000003</v>
      </c>
      <c r="M25" s="17">
        <v>114.50744999999999</v>
      </c>
      <c r="N25" s="17">
        <v>101.79727</v>
      </c>
      <c r="O25" s="17">
        <v>98.623096666666683</v>
      </c>
      <c r="P25" s="14">
        <v>394.49238666666668</v>
      </c>
      <c r="Q25" s="17">
        <v>117.55709</v>
      </c>
      <c r="R25" s="17">
        <v>103.02524000000001</v>
      </c>
      <c r="S25" s="17">
        <v>226.89410999999998</v>
      </c>
      <c r="T25" s="17">
        <v>296.91293000000002</v>
      </c>
      <c r="U25" s="14">
        <v>744.3893700000001</v>
      </c>
      <c r="V25" s="17">
        <v>117.55709</v>
      </c>
      <c r="W25" s="17">
        <v>416.23859999999996</v>
      </c>
      <c r="X25" s="17">
        <v>300.54111999999998</v>
      </c>
      <c r="Y25" s="17">
        <v>496.55779999999999</v>
      </c>
      <c r="Z25" s="14">
        <v>1330.8946099999998</v>
      </c>
      <c r="AA25" s="17">
        <v>188.44089000000002</v>
      </c>
      <c r="AB25" s="17">
        <v>377.06533000000002</v>
      </c>
      <c r="AC25" s="17">
        <v>852.90251999999998</v>
      </c>
      <c r="AD25" s="17">
        <v>581.65132999999992</v>
      </c>
      <c r="AE25" s="14">
        <v>2000.0600699999998</v>
      </c>
      <c r="AF25" s="17">
        <v>623.07240000000002</v>
      </c>
      <c r="AG25" s="17">
        <v>623.07849999999996</v>
      </c>
      <c r="AH25" s="17">
        <v>623.07544999999993</v>
      </c>
      <c r="AI25" s="17">
        <v>4632.2180599999992</v>
      </c>
      <c r="AJ25" s="14">
        <v>6501.4444099999992</v>
      </c>
    </row>
    <row r="26" spans="1:36" x14ac:dyDescent="0.25">
      <c r="A26" s="26" t="s">
        <v>49</v>
      </c>
      <c r="B26" s="15">
        <v>0</v>
      </c>
      <c r="C26" s="15">
        <v>0</v>
      </c>
      <c r="D26" s="15">
        <v>0</v>
      </c>
      <c r="E26" s="15">
        <v>0</v>
      </c>
      <c r="F26" s="14">
        <v>0</v>
      </c>
      <c r="G26" s="17">
        <v>0</v>
      </c>
      <c r="H26" s="17">
        <v>0</v>
      </c>
      <c r="I26" s="17">
        <v>0</v>
      </c>
      <c r="J26" s="17">
        <v>0</v>
      </c>
      <c r="K26" s="14">
        <v>0</v>
      </c>
      <c r="L26" s="17">
        <v>0</v>
      </c>
      <c r="M26" s="17">
        <v>0</v>
      </c>
      <c r="N26" s="17">
        <v>0</v>
      </c>
      <c r="O26" s="17">
        <v>0</v>
      </c>
      <c r="P26" s="14">
        <v>0</v>
      </c>
      <c r="Q26" s="17">
        <v>0</v>
      </c>
      <c r="R26" s="17">
        <v>0</v>
      </c>
      <c r="S26" s="17">
        <v>0</v>
      </c>
      <c r="T26" s="17">
        <v>0</v>
      </c>
      <c r="U26" s="14">
        <v>0</v>
      </c>
      <c r="V26" s="17">
        <v>0</v>
      </c>
      <c r="W26" s="17">
        <v>0</v>
      </c>
      <c r="X26" s="17">
        <v>0</v>
      </c>
      <c r="Y26" s="17">
        <v>0</v>
      </c>
      <c r="Z26" s="14">
        <v>0</v>
      </c>
      <c r="AA26" s="17">
        <v>0</v>
      </c>
      <c r="AB26" s="17">
        <v>0</v>
      </c>
      <c r="AC26" s="17">
        <v>0</v>
      </c>
      <c r="AD26" s="17">
        <v>0</v>
      </c>
      <c r="AE26" s="14">
        <v>0</v>
      </c>
      <c r="AF26" s="17">
        <v>0</v>
      </c>
      <c r="AG26" s="17">
        <v>0</v>
      </c>
      <c r="AH26" s="17">
        <v>0</v>
      </c>
      <c r="AI26" s="17">
        <v>0</v>
      </c>
      <c r="AJ26" s="14">
        <v>0</v>
      </c>
    </row>
    <row r="27" spans="1:36" x14ac:dyDescent="0.25">
      <c r="A27" s="26" t="s">
        <v>50</v>
      </c>
      <c r="B27" s="15">
        <v>0</v>
      </c>
      <c r="C27" s="15">
        <v>0</v>
      </c>
      <c r="D27" s="15">
        <v>0</v>
      </c>
      <c r="E27" s="15">
        <v>0</v>
      </c>
      <c r="F27" s="14">
        <v>0</v>
      </c>
      <c r="G27" s="17">
        <v>0</v>
      </c>
      <c r="H27" s="17">
        <v>0</v>
      </c>
      <c r="I27" s="17">
        <v>0</v>
      </c>
      <c r="J27" s="17">
        <v>0</v>
      </c>
      <c r="K27" s="14">
        <v>0</v>
      </c>
      <c r="L27" s="17">
        <v>0</v>
      </c>
      <c r="M27" s="17">
        <v>0</v>
      </c>
      <c r="N27" s="17">
        <v>0</v>
      </c>
      <c r="O27" s="17">
        <v>0</v>
      </c>
      <c r="P27" s="14">
        <v>0</v>
      </c>
      <c r="Q27" s="17">
        <v>0</v>
      </c>
      <c r="R27" s="17">
        <v>0</v>
      </c>
      <c r="S27" s="17">
        <v>0</v>
      </c>
      <c r="T27" s="17">
        <v>0</v>
      </c>
      <c r="U27" s="14">
        <v>0</v>
      </c>
      <c r="V27" s="17">
        <v>0</v>
      </c>
      <c r="W27" s="17">
        <v>0</v>
      </c>
      <c r="X27" s="17">
        <v>0</v>
      </c>
      <c r="Y27" s="17">
        <v>0</v>
      </c>
      <c r="Z27" s="14">
        <v>0</v>
      </c>
      <c r="AA27" s="17">
        <v>0</v>
      </c>
      <c r="AB27" s="17">
        <v>0</v>
      </c>
      <c r="AC27" s="17">
        <v>0</v>
      </c>
      <c r="AD27" s="17">
        <v>0</v>
      </c>
      <c r="AE27" s="14">
        <v>0</v>
      </c>
      <c r="AF27" s="17">
        <v>0</v>
      </c>
      <c r="AG27" s="17">
        <v>0</v>
      </c>
      <c r="AH27" s="17">
        <v>0</v>
      </c>
      <c r="AI27" s="17">
        <v>0</v>
      </c>
      <c r="AJ27" s="14">
        <v>0</v>
      </c>
    </row>
    <row r="28" spans="1:36" x14ac:dyDescent="0.25">
      <c r="A28" s="25" t="s">
        <v>51</v>
      </c>
      <c r="B28" s="15">
        <v>4076.3648526379775</v>
      </c>
      <c r="C28" s="15">
        <v>3915.9741026379775</v>
      </c>
      <c r="D28" s="15">
        <v>3996.1694776379773</v>
      </c>
      <c r="E28" s="15">
        <v>3885.8918526379775</v>
      </c>
      <c r="F28" s="14">
        <v>15874.40028555191</v>
      </c>
      <c r="G28" s="17">
        <v>3997.9765610672193</v>
      </c>
      <c r="H28" s="17">
        <v>2791.5533423172192</v>
      </c>
      <c r="I28" s="17">
        <v>2939.9753423172192</v>
      </c>
      <c r="J28" s="17">
        <v>2831.8903423172192</v>
      </c>
      <c r="K28" s="14">
        <v>12561.395588018877</v>
      </c>
      <c r="L28" s="17">
        <v>2768.0922505023614</v>
      </c>
      <c r="M28" s="17">
        <v>2760.7382505023616</v>
      </c>
      <c r="N28" s="17">
        <v>2910.0972505023615</v>
      </c>
      <c r="O28" s="17">
        <v>2877.6322505023613</v>
      </c>
      <c r="P28" s="14">
        <v>11316.560002009446</v>
      </c>
      <c r="Q28" s="17">
        <v>2959.1732505023615</v>
      </c>
      <c r="R28" s="17">
        <v>3246.8242505023613</v>
      </c>
      <c r="S28" s="17">
        <v>3106.6972505023614</v>
      </c>
      <c r="T28" s="17">
        <v>3065.5580005023617</v>
      </c>
      <c r="U28" s="14">
        <v>12378.252752009446</v>
      </c>
      <c r="V28" s="17">
        <v>2939.2961051288362</v>
      </c>
      <c r="W28" s="17">
        <v>2953.3851051288361</v>
      </c>
      <c r="X28" s="17">
        <v>3341.6931408346145</v>
      </c>
      <c r="Y28" s="17">
        <v>3530.1526408346144</v>
      </c>
      <c r="Z28" s="14">
        <v>12764.526991926901</v>
      </c>
      <c r="AA28" s="17">
        <v>2987.3395736737461</v>
      </c>
      <c r="AB28" s="17">
        <v>3013.2800736737463</v>
      </c>
      <c r="AC28" s="17">
        <v>3269.332073673746</v>
      </c>
      <c r="AD28" s="17">
        <v>3486.4160736737463</v>
      </c>
      <c r="AE28" s="14">
        <v>12756.367794694985</v>
      </c>
      <c r="AF28" s="17">
        <v>3053.836106545732</v>
      </c>
      <c r="AG28" s="17">
        <v>3526.126106545732</v>
      </c>
      <c r="AH28" s="17">
        <v>3863.2811065457317</v>
      </c>
      <c r="AI28" s="17">
        <v>3870.7011065457318</v>
      </c>
      <c r="AJ28" s="14">
        <v>14313.944426182929</v>
      </c>
    </row>
    <row r="29" spans="1:36" x14ac:dyDescent="0.25">
      <c r="A29" s="18" t="s">
        <v>52</v>
      </c>
      <c r="B29" s="15">
        <v>49806.725150712082</v>
      </c>
      <c r="C29" s="15">
        <v>57811.385087819974</v>
      </c>
      <c r="D29" s="15">
        <v>118816.6777501164</v>
      </c>
      <c r="E29" s="15">
        <v>292051.26241551235</v>
      </c>
      <c r="F29" s="14">
        <v>518486.05040416081</v>
      </c>
      <c r="G29" s="17">
        <v>250603.95448367618</v>
      </c>
      <c r="H29" s="17">
        <v>147325.51509997222</v>
      </c>
      <c r="I29" s="17">
        <v>219492.94475958089</v>
      </c>
      <c r="J29" s="17">
        <v>228341.13554032205</v>
      </c>
      <c r="K29" s="14">
        <v>845763.54988355131</v>
      </c>
      <c r="L29" s="17">
        <v>202540.72094809296</v>
      </c>
      <c r="M29" s="17">
        <v>111561.15511156392</v>
      </c>
      <c r="N29" s="17">
        <v>125018.63663099769</v>
      </c>
      <c r="O29" s="17">
        <v>110332.14561879613</v>
      </c>
      <c r="P29" s="14">
        <v>549452.65830945072</v>
      </c>
      <c r="Q29" s="17">
        <v>146713.05206033529</v>
      </c>
      <c r="R29" s="17">
        <v>120155.82963602321</v>
      </c>
      <c r="S29" s="17">
        <v>132341.39560982448</v>
      </c>
      <c r="T29" s="17">
        <v>101231.3366614306</v>
      </c>
      <c r="U29" s="14">
        <v>500441.61396761361</v>
      </c>
      <c r="V29" s="17">
        <v>104394.927097579</v>
      </c>
      <c r="W29" s="17">
        <v>88552.906142127642</v>
      </c>
      <c r="X29" s="17">
        <v>111345.14476652673</v>
      </c>
      <c r="Y29" s="17">
        <v>92082.170299451929</v>
      </c>
      <c r="Z29" s="14">
        <v>396375.14830568526</v>
      </c>
      <c r="AA29" s="17">
        <v>87310.81978492983</v>
      </c>
      <c r="AB29" s="17">
        <v>91963.156770379923</v>
      </c>
      <c r="AC29" s="17">
        <v>100960.48308931854</v>
      </c>
      <c r="AD29" s="17">
        <v>152058.58848279767</v>
      </c>
      <c r="AE29" s="14">
        <v>432293.04812742595</v>
      </c>
      <c r="AF29" s="17">
        <v>121634.95868675734</v>
      </c>
      <c r="AG29" s="17">
        <v>109729.76183480948</v>
      </c>
      <c r="AH29" s="17">
        <v>109293.69885707801</v>
      </c>
      <c r="AI29" s="17">
        <v>134017.77748293502</v>
      </c>
      <c r="AJ29" s="14">
        <v>474676.19686157978</v>
      </c>
    </row>
    <row r="30" spans="1:36" x14ac:dyDescent="0.25">
      <c r="A30" s="24" t="s">
        <v>53</v>
      </c>
      <c r="B30" s="15">
        <v>0</v>
      </c>
      <c r="C30" s="15">
        <v>0</v>
      </c>
      <c r="D30" s="15">
        <v>57699.307778737617</v>
      </c>
      <c r="E30" s="15">
        <v>191150.6922212624</v>
      </c>
      <c r="F30" s="14">
        <v>248850.00000000003</v>
      </c>
      <c r="G30" s="17">
        <v>122668.02395230628</v>
      </c>
      <c r="H30" s="17">
        <v>80932.732566438935</v>
      </c>
      <c r="I30" s="17">
        <v>114920.46482796775</v>
      </c>
      <c r="J30" s="17">
        <v>125558.77865328714</v>
      </c>
      <c r="K30" s="14">
        <v>444080.00000000012</v>
      </c>
      <c r="L30" s="17">
        <v>148690.68961399328</v>
      </c>
      <c r="M30" s="17">
        <v>51645.82619695094</v>
      </c>
      <c r="N30" s="17">
        <v>52784.20633183579</v>
      </c>
      <c r="O30" s="17">
        <v>37431.405241502012</v>
      </c>
      <c r="P30" s="14">
        <v>290552.12738428207</v>
      </c>
      <c r="Q30" s="17">
        <v>90766.169615981969</v>
      </c>
      <c r="R30" s="17">
        <v>54231.510793670815</v>
      </c>
      <c r="S30" s="17">
        <v>55426.884730315345</v>
      </c>
      <c r="T30" s="17">
        <v>39305.43486003187</v>
      </c>
      <c r="U30" s="14">
        <v>239730</v>
      </c>
      <c r="V30" s="17">
        <v>33616.641146566581</v>
      </c>
      <c r="W30" s="17">
        <v>32493.996607553323</v>
      </c>
      <c r="X30" s="17">
        <v>25224.226366545558</v>
      </c>
      <c r="Y30" s="17">
        <v>17324.73587933453</v>
      </c>
      <c r="Z30" s="14">
        <v>108659.59999999999</v>
      </c>
      <c r="AA30" s="17">
        <v>11684.302362303461</v>
      </c>
      <c r="AB30" s="17">
        <v>8692.7144690075293</v>
      </c>
      <c r="AC30" s="17">
        <v>6175.4586923479383</v>
      </c>
      <c r="AD30" s="17">
        <v>6147.5244763410756</v>
      </c>
      <c r="AE30" s="14">
        <v>32700</v>
      </c>
      <c r="AF30" s="17">
        <v>7415.8898537077548</v>
      </c>
      <c r="AG30" s="17">
        <v>3484.1101462922475</v>
      </c>
      <c r="AH30" s="17">
        <v>0</v>
      </c>
      <c r="AI30" s="17">
        <v>0</v>
      </c>
      <c r="AJ30" s="14">
        <v>10900.000000000002</v>
      </c>
    </row>
    <row r="31" spans="1:36" x14ac:dyDescent="0.25">
      <c r="A31" s="24" t="s">
        <v>54</v>
      </c>
      <c r="B31" s="15">
        <v>0</v>
      </c>
      <c r="C31" s="15">
        <v>0</v>
      </c>
      <c r="D31" s="15">
        <v>4453.2747497965665</v>
      </c>
      <c r="E31" s="15">
        <v>14899.111323708259</v>
      </c>
      <c r="F31" s="14">
        <v>19352.386073504826</v>
      </c>
      <c r="G31" s="17">
        <v>48208.529732265604</v>
      </c>
      <c r="H31" s="17">
        <v>17573.852674761602</v>
      </c>
      <c r="I31" s="17">
        <v>37997.394998803196</v>
      </c>
      <c r="J31" s="17">
        <v>42792.436903737595</v>
      </c>
      <c r="K31" s="14">
        <v>146572.21430956799</v>
      </c>
      <c r="L31" s="17">
        <v>18339.429879655898</v>
      </c>
      <c r="M31" s="17">
        <v>17157.469235714139</v>
      </c>
      <c r="N31" s="17">
        <v>20321.834540250256</v>
      </c>
      <c r="O31" s="17">
        <v>21054.007515722948</v>
      </c>
      <c r="P31" s="14">
        <v>76872.741171343238</v>
      </c>
      <c r="Q31" s="17">
        <v>18996.040728147844</v>
      </c>
      <c r="R31" s="17">
        <v>12981.308276916454</v>
      </c>
      <c r="S31" s="17">
        <v>11841.580577361272</v>
      </c>
      <c r="T31" s="17">
        <v>7471.4620708967968</v>
      </c>
      <c r="U31" s="14">
        <v>51290.391653322367</v>
      </c>
      <c r="V31" s="17">
        <v>5144.8843105963679</v>
      </c>
      <c r="W31" s="17">
        <v>4859.5739195628548</v>
      </c>
      <c r="X31" s="17">
        <v>4164.7517834545079</v>
      </c>
      <c r="Y31" s="17">
        <v>2801.6381512179514</v>
      </c>
      <c r="Z31" s="14">
        <v>16970.848164831681</v>
      </c>
      <c r="AA31" s="17">
        <v>1676.8953837763167</v>
      </c>
      <c r="AB31" s="17">
        <v>1281.9338852364231</v>
      </c>
      <c r="AC31" s="17">
        <v>879.96496193336179</v>
      </c>
      <c r="AD31" s="17">
        <v>790.81404376216403</v>
      </c>
      <c r="AE31" s="14">
        <v>4629.6082747082655</v>
      </c>
      <c r="AF31" s="17">
        <v>1321.7190863460523</v>
      </c>
      <c r="AG31" s="17">
        <v>540.82122037585555</v>
      </c>
      <c r="AH31" s="17">
        <v>270.41061018792777</v>
      </c>
      <c r="AI31" s="17">
        <v>135.20530509396389</v>
      </c>
      <c r="AJ31" s="14">
        <v>2268.1562220037995</v>
      </c>
    </row>
    <row r="32" spans="1:36" x14ac:dyDescent="0.25">
      <c r="A32" s="25" t="s">
        <v>42</v>
      </c>
      <c r="B32" s="15">
        <v>15071.078076091675</v>
      </c>
      <c r="C32" s="15">
        <v>14402.948128099926</v>
      </c>
      <c r="D32" s="15">
        <v>15406.31857018526</v>
      </c>
      <c r="E32" s="15">
        <v>18684.976385878148</v>
      </c>
      <c r="F32" s="14">
        <v>63565.321160255015</v>
      </c>
      <c r="G32" s="17">
        <v>16148.711371898587</v>
      </c>
      <c r="H32" s="17">
        <v>9034.8776184516755</v>
      </c>
      <c r="I32" s="17">
        <v>13435.2902027449</v>
      </c>
      <c r="J32" s="17">
        <v>13398.595094320715</v>
      </c>
      <c r="K32" s="14">
        <v>52017.474287415876</v>
      </c>
      <c r="L32" s="17">
        <v>12145.662345228009</v>
      </c>
      <c r="M32" s="17">
        <v>13850.150002701992</v>
      </c>
      <c r="N32" s="17">
        <v>18055.048502994185</v>
      </c>
      <c r="O32" s="17">
        <v>17368.493245681566</v>
      </c>
      <c r="P32" s="14">
        <v>61419.354096605755</v>
      </c>
      <c r="Q32" s="17">
        <v>17794.153637339874</v>
      </c>
      <c r="R32" s="17">
        <v>20008.594535592329</v>
      </c>
      <c r="S32" s="17">
        <v>19372.607578314528</v>
      </c>
      <c r="T32" s="17">
        <v>19051.33248810544</v>
      </c>
      <c r="U32" s="14">
        <v>76226.688239352166</v>
      </c>
      <c r="V32" s="17">
        <v>15684.598062113126</v>
      </c>
      <c r="W32" s="17">
        <v>17242.31003826698</v>
      </c>
      <c r="X32" s="17">
        <v>22502.939737586057</v>
      </c>
      <c r="Y32" s="17">
        <v>27245.983660041824</v>
      </c>
      <c r="Z32" s="14">
        <v>82675.831498007989</v>
      </c>
      <c r="AA32" s="17">
        <v>21451.246271153566</v>
      </c>
      <c r="AB32" s="17">
        <v>26677.038683428607</v>
      </c>
      <c r="AC32" s="17">
        <v>32621.594902592089</v>
      </c>
      <c r="AD32" s="17">
        <v>38585.10253753078</v>
      </c>
      <c r="AE32" s="14">
        <v>119334.98239470505</v>
      </c>
      <c r="AF32" s="17">
        <v>32740.186655253659</v>
      </c>
      <c r="AG32" s="17">
        <v>31267.540037590486</v>
      </c>
      <c r="AH32" s="17">
        <v>34199.399078297909</v>
      </c>
      <c r="AI32" s="17">
        <v>43634.334420484825</v>
      </c>
      <c r="AJ32" s="14">
        <v>141841.46019162686</v>
      </c>
    </row>
    <row r="33" spans="1:36" x14ac:dyDescent="0.25">
      <c r="A33" s="25" t="s">
        <v>43</v>
      </c>
      <c r="B33" s="15">
        <v>19049.015286059999</v>
      </c>
      <c r="C33" s="15">
        <v>23030.606378863122</v>
      </c>
      <c r="D33" s="15">
        <v>21652.86146596156</v>
      </c>
      <c r="E33" s="15">
        <v>28148.247154934998</v>
      </c>
      <c r="F33" s="14">
        <v>91880.730285819678</v>
      </c>
      <c r="G33" s="17">
        <v>26262.383700362967</v>
      </c>
      <c r="H33" s="17">
        <v>5667.709925019999</v>
      </c>
      <c r="I33" s="17">
        <v>18710.604858199997</v>
      </c>
      <c r="J33" s="17">
        <v>2867.6157294180998</v>
      </c>
      <c r="K33" s="14">
        <v>53508.314213001067</v>
      </c>
      <c r="L33" s="17">
        <v>5960.1278346005492</v>
      </c>
      <c r="M33" s="17">
        <v>5549.3714452300001</v>
      </c>
      <c r="N33" s="17">
        <v>8598.3081292000006</v>
      </c>
      <c r="O33" s="17">
        <v>7856.2916708313305</v>
      </c>
      <c r="P33" s="14">
        <v>27964.099079861884</v>
      </c>
      <c r="Q33" s="17">
        <v>5807.3879428477876</v>
      </c>
      <c r="R33" s="17">
        <v>13490.33991576</v>
      </c>
      <c r="S33" s="17">
        <v>21532.342183749999</v>
      </c>
      <c r="T33" s="17">
        <v>14438.574679810548</v>
      </c>
      <c r="U33" s="14">
        <v>55268.644722168334</v>
      </c>
      <c r="V33" s="17">
        <v>36704.506738119991</v>
      </c>
      <c r="W33" s="17">
        <v>20212.468686184999</v>
      </c>
      <c r="X33" s="17">
        <v>43930.412835756993</v>
      </c>
      <c r="Y33" s="17">
        <v>29431.032298681646</v>
      </c>
      <c r="Z33" s="14">
        <v>130278.42055874363</v>
      </c>
      <c r="AA33" s="17">
        <v>21444.852771235001</v>
      </c>
      <c r="AB33" s="17">
        <v>27051.431871685647</v>
      </c>
      <c r="AC33" s="17">
        <v>31095.538009994994</v>
      </c>
      <c r="AD33" s="17">
        <v>63170.135331545775</v>
      </c>
      <c r="AE33" s="14">
        <v>142761.95798446142</v>
      </c>
      <c r="AF33" s="17">
        <v>57876.912474473676</v>
      </c>
      <c r="AG33" s="17">
        <v>54432.830530647901</v>
      </c>
      <c r="AH33" s="17">
        <v>43445.518132669989</v>
      </c>
      <c r="AI33" s="17">
        <v>47593.833720639996</v>
      </c>
      <c r="AJ33" s="14">
        <v>203349.09485843155</v>
      </c>
    </row>
    <row r="34" spans="1:36" x14ac:dyDescent="0.25">
      <c r="A34" s="26" t="s">
        <v>44</v>
      </c>
      <c r="B34" s="15">
        <v>2207.5758278890003</v>
      </c>
      <c r="C34" s="15">
        <v>6802.0014829989996</v>
      </c>
      <c r="D34" s="15">
        <v>9155.5391151286149</v>
      </c>
      <c r="E34" s="15">
        <v>26954.708398986488</v>
      </c>
      <c r="F34" s="14">
        <v>45119.824825003103</v>
      </c>
      <c r="G34" s="17">
        <v>26703.982725681752</v>
      </c>
      <c r="H34" s="17">
        <v>22446.021633172557</v>
      </c>
      <c r="I34" s="17">
        <v>24228.876708511212</v>
      </c>
      <c r="J34" s="17">
        <v>28695.806174534358</v>
      </c>
      <c r="K34" s="14">
        <v>102074.68724189988</v>
      </c>
      <c r="L34" s="17">
        <v>9633.9372779826826</v>
      </c>
      <c r="M34" s="17">
        <v>10832.663253624336</v>
      </c>
      <c r="N34" s="17">
        <v>9764.0419010700716</v>
      </c>
      <c r="O34" s="17">
        <v>11070.003416237705</v>
      </c>
      <c r="P34" s="14">
        <v>41300.645848914792</v>
      </c>
      <c r="Q34" s="17">
        <v>545.94861850000007</v>
      </c>
      <c r="R34" s="17">
        <v>20.126203943999993</v>
      </c>
      <c r="S34" s="17">
        <v>5430.761240003998</v>
      </c>
      <c r="T34" s="17">
        <v>2381.3451693510001</v>
      </c>
      <c r="U34" s="14">
        <v>8378.1812317989989</v>
      </c>
      <c r="V34" s="17">
        <v>1044.681533168</v>
      </c>
      <c r="W34" s="17">
        <v>391.96999033299994</v>
      </c>
      <c r="X34" s="17">
        <v>5.9974999999999996</v>
      </c>
      <c r="Y34" s="17">
        <v>683.40813000000003</v>
      </c>
      <c r="Z34" s="14">
        <v>2126.0571535009999</v>
      </c>
      <c r="AA34" s="17">
        <v>419.19817191999999</v>
      </c>
      <c r="AB34" s="17">
        <v>29.488435000000003</v>
      </c>
      <c r="AC34" s="17">
        <v>218.32387790800001</v>
      </c>
      <c r="AD34" s="17">
        <v>133.15694785900001</v>
      </c>
      <c r="AE34" s="14">
        <v>800.16743268699997</v>
      </c>
      <c r="AF34" s="17">
        <v>105.726590105</v>
      </c>
      <c r="AG34" s="17">
        <v>0</v>
      </c>
      <c r="AH34" s="17">
        <v>0</v>
      </c>
      <c r="AI34" s="17">
        <v>0</v>
      </c>
      <c r="AJ34" s="14">
        <v>105.726590105</v>
      </c>
    </row>
    <row r="35" spans="1:36" x14ac:dyDescent="0.25">
      <c r="A35" s="26" t="s">
        <v>45</v>
      </c>
      <c r="B35" s="15">
        <v>3796.535355697225</v>
      </c>
      <c r="C35" s="15">
        <v>3370.6315430749751</v>
      </c>
      <c r="D35" s="15">
        <v>3736.7425829431468</v>
      </c>
      <c r="E35" s="15">
        <v>4106.3011377419243</v>
      </c>
      <c r="F35" s="14">
        <v>15010.210619457272</v>
      </c>
      <c r="G35" s="17">
        <v>3678.7580804369964</v>
      </c>
      <c r="H35" s="17">
        <v>2510.6586462383107</v>
      </c>
      <c r="I35" s="17">
        <v>3983.592819355868</v>
      </c>
      <c r="J35" s="17">
        <v>3817.3559547160357</v>
      </c>
      <c r="K35" s="14">
        <v>13990.365500747212</v>
      </c>
      <c r="L35" s="17">
        <v>3210.3297508331366</v>
      </c>
      <c r="M35" s="17">
        <v>3950.2176845034573</v>
      </c>
      <c r="N35" s="17">
        <v>4752.1274047418019</v>
      </c>
      <c r="O35" s="17">
        <v>4864.9716814840776</v>
      </c>
      <c r="P35" s="14">
        <v>16777.64652156247</v>
      </c>
      <c r="Q35" s="17">
        <v>5266.7457963393481</v>
      </c>
      <c r="R35" s="17">
        <v>6354.410265791782</v>
      </c>
      <c r="S35" s="17">
        <v>5713.4051389974647</v>
      </c>
      <c r="T35" s="17">
        <v>5814.6293844240881</v>
      </c>
      <c r="U35" s="14">
        <v>23149.190585552678</v>
      </c>
      <c r="V35" s="17">
        <v>5008.265805927701</v>
      </c>
      <c r="W35" s="17">
        <v>5139.7280193455508</v>
      </c>
      <c r="X35" s="17">
        <v>6134.0738764418029</v>
      </c>
      <c r="Y35" s="17">
        <v>6429.4590589278469</v>
      </c>
      <c r="Z35" s="14">
        <v>22711.526760642904</v>
      </c>
      <c r="AA35" s="17">
        <v>9165.0057882882338</v>
      </c>
      <c r="AB35" s="17">
        <v>10655.395082846429</v>
      </c>
      <c r="AC35" s="17">
        <v>11722.899960567103</v>
      </c>
      <c r="AD35" s="17">
        <v>12523.051179997372</v>
      </c>
      <c r="AE35" s="14">
        <v>44066.352011699142</v>
      </c>
      <c r="AF35" s="17">
        <v>9747.7794370288793</v>
      </c>
      <c r="AG35" s="17">
        <v>10739.904905274436</v>
      </c>
      <c r="AH35" s="17">
        <v>12468.521362091749</v>
      </c>
      <c r="AI35" s="17">
        <v>14773.579194488293</v>
      </c>
      <c r="AJ35" s="14">
        <v>47729.784898883358</v>
      </c>
    </row>
    <row r="36" spans="1:36" x14ac:dyDescent="0.25">
      <c r="A36" s="26" t="s">
        <v>46</v>
      </c>
      <c r="B36" s="15">
        <v>2748.4362225732598</v>
      </c>
      <c r="C36" s="15">
        <v>2704.8512873187219</v>
      </c>
      <c r="D36" s="15">
        <v>2296.3097137239952</v>
      </c>
      <c r="E36" s="15">
        <v>1748.3162846486789</v>
      </c>
      <c r="F36" s="14">
        <v>9497.9135082646553</v>
      </c>
      <c r="G36" s="17">
        <v>867.30575288575005</v>
      </c>
      <c r="H36" s="17">
        <v>3698.9615753369399</v>
      </c>
      <c r="I36" s="17">
        <v>508.9040223607268</v>
      </c>
      <c r="J36" s="17">
        <v>1718.1562013734979</v>
      </c>
      <c r="K36" s="14">
        <v>6793.3275519569142</v>
      </c>
      <c r="L36" s="17">
        <v>866.88156370508125</v>
      </c>
      <c r="M36" s="17">
        <v>3687.7892715782727</v>
      </c>
      <c r="N36" s="17">
        <v>500.27169966949623</v>
      </c>
      <c r="O36" s="17">
        <v>1738.466247517561</v>
      </c>
      <c r="P36" s="14">
        <v>6793.4087824704111</v>
      </c>
      <c r="Q36" s="17">
        <v>2534.0385689199743</v>
      </c>
      <c r="R36" s="17">
        <v>1810.8947647628302</v>
      </c>
      <c r="S36" s="17">
        <v>1664.5904357003353</v>
      </c>
      <c r="T36" s="17">
        <v>-174.55739477059268</v>
      </c>
      <c r="U36" s="14">
        <v>5834.966374612547</v>
      </c>
      <c r="V36" s="17">
        <v>2448.1932615660485</v>
      </c>
      <c r="W36" s="17">
        <v>2153.0030555347894</v>
      </c>
      <c r="X36" s="17">
        <v>1891.1679556827569</v>
      </c>
      <c r="Y36" s="17">
        <v>1462.1215048059212</v>
      </c>
      <c r="Z36" s="14">
        <v>7954.4857775895152</v>
      </c>
      <c r="AA36" s="17">
        <v>2593.720074726537</v>
      </c>
      <c r="AB36" s="17">
        <v>1808.7887205185759</v>
      </c>
      <c r="AC36" s="17">
        <v>3319.1614462184943</v>
      </c>
      <c r="AD36" s="17">
        <v>1591.7115941804625</v>
      </c>
      <c r="AE36" s="14">
        <v>9313.3818356440697</v>
      </c>
      <c r="AF36" s="17">
        <v>2120.3464536305173</v>
      </c>
      <c r="AG36" s="17">
        <v>1901.341523378557</v>
      </c>
      <c r="AH36" s="17">
        <v>2044.1735312918909</v>
      </c>
      <c r="AI36" s="17">
        <v>2542.6748956377878</v>
      </c>
      <c r="AJ36" s="14">
        <v>8608.5364039387532</v>
      </c>
    </row>
    <row r="37" spans="1:36" x14ac:dyDescent="0.25">
      <c r="A37" s="26" t="s">
        <v>47</v>
      </c>
      <c r="B37" s="15">
        <v>0</v>
      </c>
      <c r="C37" s="15">
        <v>579.48510999999996</v>
      </c>
      <c r="D37" s="15">
        <v>0</v>
      </c>
      <c r="E37" s="15">
        <v>0</v>
      </c>
      <c r="F37" s="14">
        <v>579.48510999999996</v>
      </c>
      <c r="G37" s="17">
        <v>0</v>
      </c>
      <c r="H37" s="17">
        <v>0</v>
      </c>
      <c r="I37" s="17">
        <v>0</v>
      </c>
      <c r="J37" s="17">
        <v>0</v>
      </c>
      <c r="K37" s="14">
        <v>0</v>
      </c>
      <c r="L37" s="17">
        <v>0</v>
      </c>
      <c r="M37" s="17">
        <v>0</v>
      </c>
      <c r="N37" s="17">
        <v>0</v>
      </c>
      <c r="O37" s="17">
        <v>0</v>
      </c>
      <c r="P37" s="14">
        <v>0</v>
      </c>
      <c r="Q37" s="17">
        <v>0</v>
      </c>
      <c r="R37" s="17">
        <v>82.653320000000008</v>
      </c>
      <c r="S37" s="17">
        <v>0</v>
      </c>
      <c r="T37" s="17">
        <v>0</v>
      </c>
      <c r="U37" s="14">
        <v>82.653320000000008</v>
      </c>
      <c r="V37" s="17">
        <v>10.460290000000001</v>
      </c>
      <c r="W37" s="17">
        <v>1314.7011200000002</v>
      </c>
      <c r="X37" s="17">
        <v>0</v>
      </c>
      <c r="Y37" s="17">
        <v>0</v>
      </c>
      <c r="Z37" s="14">
        <v>1325.1614100000002</v>
      </c>
      <c r="AA37" s="17">
        <v>0</v>
      </c>
      <c r="AB37" s="17">
        <v>0</v>
      </c>
      <c r="AC37" s="17">
        <v>0</v>
      </c>
      <c r="AD37" s="17">
        <v>0.63800000000000001</v>
      </c>
      <c r="AE37" s="14">
        <v>0.63800000000000001</v>
      </c>
      <c r="AF37" s="17">
        <v>0</v>
      </c>
      <c r="AG37" s="17">
        <v>0</v>
      </c>
      <c r="AH37" s="17">
        <v>0</v>
      </c>
      <c r="AI37" s="17">
        <v>0</v>
      </c>
      <c r="AJ37" s="14">
        <v>0</v>
      </c>
    </row>
    <row r="38" spans="1:36" x14ac:dyDescent="0.25">
      <c r="A38" s="26" t="s">
        <v>48</v>
      </c>
      <c r="B38" s="15">
        <v>370.40949000000001</v>
      </c>
      <c r="C38" s="15">
        <v>101.02815</v>
      </c>
      <c r="D38" s="15">
        <v>982.56346999999994</v>
      </c>
      <c r="E38" s="15">
        <v>183.56551000000002</v>
      </c>
      <c r="F38" s="14">
        <v>1637.5666200000001</v>
      </c>
      <c r="G38" s="17">
        <v>640.49687000000006</v>
      </c>
      <c r="H38" s="17">
        <v>332.55293999999998</v>
      </c>
      <c r="I38" s="17">
        <v>402.79151200000001</v>
      </c>
      <c r="J38" s="17">
        <v>842.80226000000005</v>
      </c>
      <c r="K38" s="14">
        <v>2218.6435820000002</v>
      </c>
      <c r="L38" s="17">
        <v>206.04602</v>
      </c>
      <c r="M38" s="17">
        <v>1001.00148</v>
      </c>
      <c r="N38" s="17">
        <v>259.20544999999998</v>
      </c>
      <c r="O38" s="17">
        <v>488.75098333333335</v>
      </c>
      <c r="P38" s="14">
        <v>1955.0039333333334</v>
      </c>
      <c r="Q38" s="17">
        <v>1495.69227</v>
      </c>
      <c r="R38" s="17">
        <v>1533.0213200000001</v>
      </c>
      <c r="S38" s="17">
        <v>2319.8007900000002</v>
      </c>
      <c r="T38" s="17">
        <v>954.31971999999996</v>
      </c>
      <c r="U38" s="14">
        <v>6302.8341</v>
      </c>
      <c r="V38" s="17">
        <v>1235.4048700000001</v>
      </c>
      <c r="W38" s="17">
        <v>918.34762999999998</v>
      </c>
      <c r="X38" s="17">
        <v>1970.1637700000001</v>
      </c>
      <c r="Y38" s="17">
        <v>205.06800000000001</v>
      </c>
      <c r="Z38" s="14">
        <v>4328.9842699999999</v>
      </c>
      <c r="AA38" s="17">
        <v>1969.8565900000001</v>
      </c>
      <c r="AB38" s="17">
        <v>796.77596999999992</v>
      </c>
      <c r="AC38" s="17">
        <v>1265.6561799999999</v>
      </c>
      <c r="AD38" s="17">
        <v>512.52866000000006</v>
      </c>
      <c r="AE38" s="14">
        <v>4544.8173999999999</v>
      </c>
      <c r="AF38" s="17">
        <v>748.56681000000003</v>
      </c>
      <c r="AG38" s="17">
        <v>1084.2212400000001</v>
      </c>
      <c r="AH38" s="17">
        <v>916.39402500000006</v>
      </c>
      <c r="AI38" s="17">
        <v>2100.9131899999998</v>
      </c>
      <c r="AJ38" s="14">
        <v>4850.0952649999999</v>
      </c>
    </row>
    <row r="39" spans="1:36" x14ac:dyDescent="0.25">
      <c r="A39" s="26" t="s">
        <v>49</v>
      </c>
      <c r="B39" s="15">
        <v>5521.1239860000005</v>
      </c>
      <c r="C39" s="15">
        <v>5155.2818620000007</v>
      </c>
      <c r="D39" s="15">
        <v>1843.19327</v>
      </c>
      <c r="E39" s="15">
        <v>3639.2106100000001</v>
      </c>
      <c r="F39" s="14">
        <v>16158.809728000002</v>
      </c>
      <c r="G39" s="17">
        <v>4336.5546699999995</v>
      </c>
      <c r="H39" s="17">
        <v>3739.5028340000003</v>
      </c>
      <c r="I39" s="17">
        <v>3769.6422520000006</v>
      </c>
      <c r="J39" s="17">
        <v>5591.2276199999997</v>
      </c>
      <c r="K39" s="14">
        <v>17436.927376</v>
      </c>
      <c r="L39" s="17">
        <v>2367.8174599999998</v>
      </c>
      <c r="M39" s="17">
        <v>2633.58745</v>
      </c>
      <c r="N39" s="17">
        <v>8347.8831799999989</v>
      </c>
      <c r="O39" s="17">
        <v>4959.4201253333331</v>
      </c>
      <c r="P39" s="14">
        <v>18308.708215333332</v>
      </c>
      <c r="Q39" s="17">
        <v>2420.7228300000002</v>
      </c>
      <c r="R39" s="17">
        <v>8345.1984360000006</v>
      </c>
      <c r="S39" s="17">
        <v>7499.9177200000004</v>
      </c>
      <c r="T39" s="17">
        <v>8401.5760640000008</v>
      </c>
      <c r="U39" s="14">
        <v>26667.415050000003</v>
      </c>
      <c r="V39" s="17">
        <v>2464.98414</v>
      </c>
      <c r="W39" s="17">
        <v>2606.9715699999997</v>
      </c>
      <c r="X39" s="17">
        <v>1674.5165300000001</v>
      </c>
      <c r="Y39" s="17">
        <v>3811.2201040000004</v>
      </c>
      <c r="Z39" s="14">
        <v>10557.692344000001</v>
      </c>
      <c r="AA39" s="17">
        <v>11338.021790000001</v>
      </c>
      <c r="AB39" s="17">
        <v>9196.2116400000014</v>
      </c>
      <c r="AC39" s="17">
        <v>7552.1344300000001</v>
      </c>
      <c r="AD39" s="17">
        <v>21478.191130000003</v>
      </c>
      <c r="AE39" s="14">
        <v>49564.558990000005</v>
      </c>
      <c r="AF39" s="17">
        <v>3961.2154100000002</v>
      </c>
      <c r="AG39" s="17">
        <v>3912.4084800000001</v>
      </c>
      <c r="AH39" s="17">
        <v>9869.9162149999975</v>
      </c>
      <c r="AI39" s="17">
        <v>16000.398969999998</v>
      </c>
      <c r="AJ39" s="14">
        <v>33743.939075000002</v>
      </c>
    </row>
    <row r="40" spans="1:36" x14ac:dyDescent="0.25">
      <c r="A40" s="26" t="s">
        <v>50</v>
      </c>
      <c r="B40" s="15">
        <v>0</v>
      </c>
      <c r="C40" s="15">
        <v>0</v>
      </c>
      <c r="D40" s="15">
        <v>0</v>
      </c>
      <c r="E40" s="15">
        <v>0</v>
      </c>
      <c r="F40" s="14">
        <v>0</v>
      </c>
      <c r="G40" s="17">
        <v>0</v>
      </c>
      <c r="H40" s="17">
        <v>0</v>
      </c>
      <c r="I40" s="17">
        <v>0</v>
      </c>
      <c r="J40" s="17">
        <v>0</v>
      </c>
      <c r="K40" s="14">
        <v>0</v>
      </c>
      <c r="L40" s="17">
        <v>0</v>
      </c>
      <c r="M40" s="17">
        <v>0</v>
      </c>
      <c r="N40" s="17">
        <v>0</v>
      </c>
      <c r="O40" s="17">
        <v>0</v>
      </c>
      <c r="P40" s="14">
        <v>0</v>
      </c>
      <c r="Q40" s="17">
        <v>0</v>
      </c>
      <c r="R40" s="17">
        <v>0</v>
      </c>
      <c r="S40" s="17">
        <v>0</v>
      </c>
      <c r="T40" s="17">
        <v>0</v>
      </c>
      <c r="U40" s="14">
        <v>0</v>
      </c>
      <c r="V40" s="17">
        <v>0</v>
      </c>
      <c r="W40" s="17">
        <v>0</v>
      </c>
      <c r="X40" s="17">
        <v>0</v>
      </c>
      <c r="Y40" s="17">
        <v>0</v>
      </c>
      <c r="Z40" s="14">
        <v>0</v>
      </c>
      <c r="AA40" s="17">
        <v>0</v>
      </c>
      <c r="AB40" s="17">
        <v>0</v>
      </c>
      <c r="AC40" s="17">
        <v>0</v>
      </c>
      <c r="AD40" s="17">
        <v>0</v>
      </c>
      <c r="AE40" s="14">
        <v>0</v>
      </c>
      <c r="AF40" s="17">
        <v>0</v>
      </c>
      <c r="AG40" s="17">
        <v>0</v>
      </c>
      <c r="AH40" s="17">
        <v>0</v>
      </c>
      <c r="AI40" s="17">
        <v>0</v>
      </c>
      <c r="AJ40" s="14">
        <v>0</v>
      </c>
    </row>
    <row r="41" spans="1:36" x14ac:dyDescent="0.25">
      <c r="A41" s="25" t="s">
        <v>51</v>
      </c>
      <c r="B41" s="15">
        <v>1042.5509064009202</v>
      </c>
      <c r="C41" s="15">
        <v>1664.5511454642294</v>
      </c>
      <c r="D41" s="15">
        <v>1590.5670336396388</v>
      </c>
      <c r="E41" s="15">
        <v>2536.133388351459</v>
      </c>
      <c r="F41" s="14">
        <v>6833.8024738562472</v>
      </c>
      <c r="G41" s="17">
        <v>1089.2076278382069</v>
      </c>
      <c r="H41" s="17">
        <v>1388.6446865522378</v>
      </c>
      <c r="I41" s="17">
        <v>1535.3825576372487</v>
      </c>
      <c r="J41" s="17">
        <v>3058.3609489346259</v>
      </c>
      <c r="K41" s="14">
        <v>7071.5958209623195</v>
      </c>
      <c r="L41" s="17">
        <v>1119.7992020943452</v>
      </c>
      <c r="M41" s="17">
        <v>1253.0790912607442</v>
      </c>
      <c r="N41" s="17">
        <v>1635.7094912361122</v>
      </c>
      <c r="O41" s="17">
        <v>3500.3354911522674</v>
      </c>
      <c r="P41" s="14">
        <v>7508.9232757434693</v>
      </c>
      <c r="Q41" s="17">
        <v>1086.1520522584945</v>
      </c>
      <c r="R41" s="17">
        <v>1297.771803584988</v>
      </c>
      <c r="S41" s="17">
        <v>1539.5052153815618</v>
      </c>
      <c r="T41" s="17">
        <v>3587.2196195814445</v>
      </c>
      <c r="U41" s="14">
        <v>7510.648690806489</v>
      </c>
      <c r="V41" s="17">
        <v>1032.3069395211869</v>
      </c>
      <c r="W41" s="17">
        <v>1219.835505346146</v>
      </c>
      <c r="X41" s="17">
        <v>3846.8944110590537</v>
      </c>
      <c r="Y41" s="17">
        <v>2687.5035124422011</v>
      </c>
      <c r="Z41" s="14">
        <v>8786.5403683685872</v>
      </c>
      <c r="AA41" s="17">
        <v>5567.7205815267198</v>
      </c>
      <c r="AB41" s="17">
        <v>5773.378012656729</v>
      </c>
      <c r="AC41" s="17">
        <v>6109.7506277565508</v>
      </c>
      <c r="AD41" s="17">
        <v>7125.7345815810359</v>
      </c>
      <c r="AE41" s="14">
        <v>24576.583803521036</v>
      </c>
      <c r="AF41" s="17">
        <v>5596.6159162118001</v>
      </c>
      <c r="AG41" s="17">
        <v>2366.5837512500002</v>
      </c>
      <c r="AH41" s="17">
        <v>6079.3659025385268</v>
      </c>
      <c r="AI41" s="17">
        <v>7236.8377865901666</v>
      </c>
      <c r="AJ41" s="14">
        <v>21279.403356590494</v>
      </c>
    </row>
    <row r="42" spans="1:36" x14ac:dyDescent="0.25">
      <c r="A42" s="11" t="s">
        <v>55</v>
      </c>
      <c r="B42" s="15">
        <v>309871.27165664936</v>
      </c>
      <c r="C42" s="15">
        <v>281131.2267584076</v>
      </c>
      <c r="D42" s="15">
        <v>33276.618098629449</v>
      </c>
      <c r="E42" s="15">
        <v>-11365.183273232036</v>
      </c>
      <c r="F42" s="14">
        <v>612913.93324045429</v>
      </c>
      <c r="G42" s="17">
        <v>3115.9490655613217</v>
      </c>
      <c r="H42" s="17">
        <v>44433.736264306834</v>
      </c>
      <c r="I42" s="17">
        <v>13881.718215322808</v>
      </c>
      <c r="J42" s="17">
        <v>24989.355840844142</v>
      </c>
      <c r="K42" s="27">
        <v>86420.759386035104</v>
      </c>
      <c r="L42" s="17">
        <v>35270.273366660578</v>
      </c>
      <c r="M42" s="17">
        <v>41929.714375336509</v>
      </c>
      <c r="N42" s="17">
        <v>35987.269447380997</v>
      </c>
      <c r="O42" s="17">
        <v>-57694.630906200109</v>
      </c>
      <c r="P42" s="14">
        <v>55492.626283177975</v>
      </c>
      <c r="Q42" s="17">
        <v>-78121.009398096896</v>
      </c>
      <c r="R42" s="17">
        <v>-4407.6855646074655</v>
      </c>
      <c r="S42" s="17">
        <v>-54148.506109279842</v>
      </c>
      <c r="T42" s="17">
        <v>-79846.066064315834</v>
      </c>
      <c r="U42" s="14">
        <v>-216523.26713630004</v>
      </c>
      <c r="V42" s="17">
        <v>39713.237056507285</v>
      </c>
      <c r="W42" s="17">
        <v>64431.553675704672</v>
      </c>
      <c r="X42" s="17">
        <v>41092.044680146944</v>
      </c>
      <c r="Y42" s="17">
        <v>41865.850589985559</v>
      </c>
      <c r="Z42" s="14">
        <v>187102.68600234445</v>
      </c>
      <c r="AA42" s="17">
        <v>62173.621251096243</v>
      </c>
      <c r="AB42" s="17">
        <v>76044.949814906067</v>
      </c>
      <c r="AC42" s="17">
        <v>41458.667241354495</v>
      </c>
      <c r="AD42" s="17">
        <v>39539.528917854746</v>
      </c>
      <c r="AE42" s="14">
        <v>219216.76722521154</v>
      </c>
      <c r="AF42" s="17">
        <v>60698.744376908777</v>
      </c>
      <c r="AG42" s="17">
        <v>79618.255537994002</v>
      </c>
      <c r="AH42" s="17">
        <v>47384.977832415963</v>
      </c>
      <c r="AI42" s="17">
        <v>35942.073145443566</v>
      </c>
      <c r="AJ42" s="14">
        <v>223644.05089276232</v>
      </c>
    </row>
    <row r="43" spans="1:36" x14ac:dyDescent="0.25">
      <c r="A43" s="12" t="s">
        <v>56</v>
      </c>
      <c r="B43" s="28">
        <v>-457.0012368421053</v>
      </c>
      <c r="C43" s="28">
        <v>-536.49200000000019</v>
      </c>
      <c r="D43" s="28">
        <v>-456.99277179864566</v>
      </c>
      <c r="E43" s="28">
        <v>-456.99277179864566</v>
      </c>
      <c r="F43" s="29">
        <v>-1907.4787804393968</v>
      </c>
      <c r="G43" s="30">
        <v>1002.6422282013544</v>
      </c>
      <c r="H43" s="30">
        <v>1002.6429999999999</v>
      </c>
      <c r="I43" s="30">
        <v>1002.6422282013544</v>
      </c>
      <c r="J43" s="30">
        <v>1002.6422282013544</v>
      </c>
      <c r="K43" s="29">
        <v>4010.5696846040632</v>
      </c>
      <c r="L43" s="30">
        <v>1002.6337631578948</v>
      </c>
      <c r="M43" s="30">
        <v>1002.6429999999999</v>
      </c>
      <c r="N43" s="30">
        <v>1002.6422282013544</v>
      </c>
      <c r="O43" s="30">
        <v>1002.6422282013544</v>
      </c>
      <c r="P43" s="29">
        <v>4010.5612195606036</v>
      </c>
      <c r="Q43" s="30">
        <v>1002.6337631578948</v>
      </c>
      <c r="R43" s="30">
        <v>1002.6429999999999</v>
      </c>
      <c r="S43" s="30">
        <v>1002.6422282013544</v>
      </c>
      <c r="T43" s="30">
        <v>1002.6422282013544</v>
      </c>
      <c r="U43" s="29">
        <v>4010.5612195606036</v>
      </c>
      <c r="V43" s="30">
        <v>1006.7758955057144</v>
      </c>
      <c r="W43" s="30">
        <v>1006.7792705057144</v>
      </c>
      <c r="X43" s="30">
        <v>1006.7792705057144</v>
      </c>
      <c r="Y43" s="30">
        <v>1006.7792705057144</v>
      </c>
      <c r="Z43" s="29">
        <v>4027.1137070228579</v>
      </c>
      <c r="AA43" s="30">
        <v>-1677.338156813533</v>
      </c>
      <c r="AB43" s="30">
        <v>-1677.3289199714277</v>
      </c>
      <c r="AC43" s="30">
        <v>-1677.3289199714277</v>
      </c>
      <c r="AD43" s="30">
        <v>-1677.3289199714277</v>
      </c>
      <c r="AE43" s="29">
        <v>-6709.3249167278154</v>
      </c>
      <c r="AF43" s="30">
        <v>-1677.338156813533</v>
      </c>
      <c r="AG43" s="30">
        <v>-1677.3289199714277</v>
      </c>
      <c r="AH43" s="30">
        <v>-1677.3289199714277</v>
      </c>
      <c r="AI43" s="30">
        <v>-1677.3289199714277</v>
      </c>
      <c r="AJ43" s="29">
        <v>-6709.3249167278154</v>
      </c>
    </row>
    <row r="44" spans="1:36" x14ac:dyDescent="0.25">
      <c r="A44" s="18" t="s">
        <v>39</v>
      </c>
      <c r="B44" s="28">
        <v>1288.5337631578948</v>
      </c>
      <c r="C44" s="28">
        <v>1209.0429999999999</v>
      </c>
      <c r="D44" s="28">
        <v>1288.5422282013544</v>
      </c>
      <c r="E44" s="28">
        <v>1288.5422282013544</v>
      </c>
      <c r="F44" s="29">
        <v>5074.6612195606031</v>
      </c>
      <c r="G44" s="30">
        <v>1209.0422282013544</v>
      </c>
      <c r="H44" s="30">
        <v>1209.0429999999999</v>
      </c>
      <c r="I44" s="30">
        <v>1209.0422282013544</v>
      </c>
      <c r="J44" s="30">
        <v>1209.0422282013544</v>
      </c>
      <c r="K44" s="29">
        <v>4836.1696846040631</v>
      </c>
      <c r="L44" s="30">
        <v>1209.0337631578948</v>
      </c>
      <c r="M44" s="30">
        <v>1209.0429999999999</v>
      </c>
      <c r="N44" s="30">
        <v>1209.0422282013544</v>
      </c>
      <c r="O44" s="30">
        <v>1209.0422282013544</v>
      </c>
      <c r="P44" s="29">
        <v>4836.1612195606031</v>
      </c>
      <c r="Q44" s="30">
        <v>1209.0337631578948</v>
      </c>
      <c r="R44" s="30">
        <v>1209.0429999999999</v>
      </c>
      <c r="S44" s="30">
        <v>1209.0422282013544</v>
      </c>
      <c r="T44" s="30">
        <v>1209.0422282013544</v>
      </c>
      <c r="U44" s="29">
        <v>4836.1612195606031</v>
      </c>
      <c r="V44" s="30">
        <v>1213.1758955057144</v>
      </c>
      <c r="W44" s="30">
        <v>1213.1792705057144</v>
      </c>
      <c r="X44" s="30">
        <v>1213.1792705057144</v>
      </c>
      <c r="Y44" s="30">
        <v>1213.1792705057144</v>
      </c>
      <c r="Z44" s="29">
        <v>4852.7137070228573</v>
      </c>
      <c r="AA44" s="30">
        <v>2002.5791156864668</v>
      </c>
      <c r="AB44" s="30">
        <v>2002.5883525285722</v>
      </c>
      <c r="AC44" s="30">
        <v>2002.5883525285722</v>
      </c>
      <c r="AD44" s="30">
        <v>2002.5883525285722</v>
      </c>
      <c r="AE44" s="29">
        <v>8010.3441732721822</v>
      </c>
      <c r="AF44" s="30">
        <v>2002.5791156864668</v>
      </c>
      <c r="AG44" s="30">
        <v>2002.5883525285722</v>
      </c>
      <c r="AH44" s="30">
        <v>2002.5883525285722</v>
      </c>
      <c r="AI44" s="30">
        <v>2002.5883525285722</v>
      </c>
      <c r="AJ44" s="29">
        <v>8010.3441732721822</v>
      </c>
    </row>
    <row r="45" spans="1:36" x14ac:dyDescent="0.25">
      <c r="A45" s="18" t="s">
        <v>52</v>
      </c>
      <c r="B45" s="28">
        <v>1745.5350000000001</v>
      </c>
      <c r="C45" s="28">
        <v>1745.5350000000001</v>
      </c>
      <c r="D45" s="28">
        <v>1745.5350000000001</v>
      </c>
      <c r="E45" s="28">
        <v>1745.5350000000001</v>
      </c>
      <c r="F45" s="29">
        <v>6982.14</v>
      </c>
      <c r="G45" s="30">
        <v>206.4</v>
      </c>
      <c r="H45" s="30">
        <v>206.4</v>
      </c>
      <c r="I45" s="30">
        <v>206.4</v>
      </c>
      <c r="J45" s="30">
        <v>206.4</v>
      </c>
      <c r="K45" s="29">
        <v>825.6</v>
      </c>
      <c r="L45" s="30">
        <v>206.4</v>
      </c>
      <c r="M45" s="30">
        <v>206.4</v>
      </c>
      <c r="N45" s="30">
        <v>206.4</v>
      </c>
      <c r="O45" s="30">
        <v>206.4</v>
      </c>
      <c r="P45" s="29">
        <v>825.6</v>
      </c>
      <c r="Q45" s="30">
        <v>206.4</v>
      </c>
      <c r="R45" s="30">
        <v>206.4</v>
      </c>
      <c r="S45" s="30">
        <v>206.4</v>
      </c>
      <c r="T45" s="30">
        <v>206.4</v>
      </c>
      <c r="U45" s="29">
        <v>825.6</v>
      </c>
      <c r="V45" s="30">
        <v>206.4</v>
      </c>
      <c r="W45" s="30">
        <v>206.4</v>
      </c>
      <c r="X45" s="30">
        <v>206.4</v>
      </c>
      <c r="Y45" s="30">
        <v>206.4</v>
      </c>
      <c r="Z45" s="29">
        <v>825.6</v>
      </c>
      <c r="AA45" s="30">
        <v>3679.9172724999999</v>
      </c>
      <c r="AB45" s="30">
        <v>3679.9172724999999</v>
      </c>
      <c r="AC45" s="30">
        <v>3679.9172724999999</v>
      </c>
      <c r="AD45" s="30">
        <v>3679.9172724999999</v>
      </c>
      <c r="AE45" s="29">
        <v>14719.669089999999</v>
      </c>
      <c r="AF45" s="30">
        <v>3679.9172724999999</v>
      </c>
      <c r="AG45" s="30">
        <v>3679.9172724999999</v>
      </c>
      <c r="AH45" s="30">
        <v>3679.9172724999999</v>
      </c>
      <c r="AI45" s="30">
        <v>3679.9172724999999</v>
      </c>
      <c r="AJ45" s="29">
        <v>14719.669089999999</v>
      </c>
    </row>
    <row r="46" spans="1:36" x14ac:dyDescent="0.25">
      <c r="A46" s="12" t="s">
        <v>57</v>
      </c>
      <c r="B46" s="15">
        <v>70051.272893491478</v>
      </c>
      <c r="C46" s="15">
        <v>89202.718758407587</v>
      </c>
      <c r="D46" s="15">
        <v>33733.610870428092</v>
      </c>
      <c r="E46" s="15">
        <v>-10908.19050143339</v>
      </c>
      <c r="F46" s="14">
        <v>182079.41202089377</v>
      </c>
      <c r="G46" s="17">
        <v>2113.3068373599672</v>
      </c>
      <c r="H46" s="17">
        <v>43431.093264306837</v>
      </c>
      <c r="I46" s="17">
        <v>12879.075987121454</v>
      </c>
      <c r="J46" s="17">
        <v>23986.713612642787</v>
      </c>
      <c r="K46" s="14">
        <v>82410.189701431053</v>
      </c>
      <c r="L46" s="17">
        <v>34267.639603502685</v>
      </c>
      <c r="M46" s="17">
        <v>40927.071375336513</v>
      </c>
      <c r="N46" s="17">
        <v>34984.627219179645</v>
      </c>
      <c r="O46" s="17">
        <v>-58697.273134401461</v>
      </c>
      <c r="P46" s="14">
        <v>51482.065063617381</v>
      </c>
      <c r="Q46" s="17">
        <v>-79123.643161254789</v>
      </c>
      <c r="R46" s="17">
        <v>-5410.3285646074655</v>
      </c>
      <c r="S46" s="17">
        <v>-55151.148337481194</v>
      </c>
      <c r="T46" s="17">
        <v>-80848.708292517185</v>
      </c>
      <c r="U46" s="14">
        <v>-220533.82835586061</v>
      </c>
      <c r="V46" s="17">
        <v>38706.461161001571</v>
      </c>
      <c r="W46" s="17">
        <v>63424.774405198958</v>
      </c>
      <c r="X46" s="17">
        <v>40085.26540964123</v>
      </c>
      <c r="Y46" s="17">
        <v>40859.071319479845</v>
      </c>
      <c r="Z46" s="14">
        <v>183075.57229532162</v>
      </c>
      <c r="AA46" s="17">
        <v>63850.959407909773</v>
      </c>
      <c r="AB46" s="17">
        <v>77722.278734877502</v>
      </c>
      <c r="AC46" s="17">
        <v>43135.996161325922</v>
      </c>
      <c r="AD46" s="17">
        <v>41216.857837826174</v>
      </c>
      <c r="AE46" s="14">
        <v>225926.09214193939</v>
      </c>
      <c r="AF46" s="17">
        <v>62376.082533722307</v>
      </c>
      <c r="AG46" s="17">
        <v>81295.584457965437</v>
      </c>
      <c r="AH46" s="17">
        <v>49062.306752387391</v>
      </c>
      <c r="AI46" s="17">
        <v>37619.402065414994</v>
      </c>
      <c r="AJ46" s="14">
        <v>230353.3758094901</v>
      </c>
    </row>
    <row r="47" spans="1:36" x14ac:dyDescent="0.25">
      <c r="A47" s="18" t="s">
        <v>39</v>
      </c>
      <c r="B47" s="15">
        <v>104761.5925685485</v>
      </c>
      <c r="C47" s="15">
        <v>119846.4003056525</v>
      </c>
      <c r="D47" s="15">
        <v>110343.236543552</v>
      </c>
      <c r="E47" s="15">
        <v>98983.874300840005</v>
      </c>
      <c r="F47" s="14">
        <v>433935.10371859302</v>
      </c>
      <c r="G47" s="17">
        <v>103585.02707342601</v>
      </c>
      <c r="H47" s="17">
        <v>94615.922472050879</v>
      </c>
      <c r="I47" s="17">
        <v>87333.970089560622</v>
      </c>
      <c r="J47" s="17">
        <v>73694.600108351879</v>
      </c>
      <c r="K47" s="14">
        <v>359229.51974338933</v>
      </c>
      <c r="L47" s="17">
        <v>76117.295192047488</v>
      </c>
      <c r="M47" s="17">
        <v>77154.71998548563</v>
      </c>
      <c r="N47" s="17">
        <v>66790.218363507505</v>
      </c>
      <c r="O47" s="17">
        <v>57926.85662916</v>
      </c>
      <c r="P47" s="14">
        <v>277989.09017020062</v>
      </c>
      <c r="Q47" s="17">
        <v>67274.101184006257</v>
      </c>
      <c r="R47" s="17">
        <v>81137.629006765623</v>
      </c>
      <c r="S47" s="17">
        <v>82199.05872626073</v>
      </c>
      <c r="T47" s="17">
        <v>90886.758302344198</v>
      </c>
      <c r="U47" s="14">
        <v>321497.54721937678</v>
      </c>
      <c r="V47" s="17">
        <v>117738.23587056475</v>
      </c>
      <c r="W47" s="17">
        <v>133173.99599817488</v>
      </c>
      <c r="X47" s="17">
        <v>131790.28438349999</v>
      </c>
      <c r="Y47" s="17">
        <v>131939.35249513335</v>
      </c>
      <c r="Z47" s="14">
        <v>514641.868747373</v>
      </c>
      <c r="AA47" s="17">
        <v>146191.87219192125</v>
      </c>
      <c r="AB47" s="17">
        <v>147288.31413092499</v>
      </c>
      <c r="AC47" s="17">
        <v>138947.57445543123</v>
      </c>
      <c r="AD47" s="17">
        <v>135631.31015198378</v>
      </c>
      <c r="AE47" s="14">
        <v>568059.07093026116</v>
      </c>
      <c r="AF47" s="17">
        <v>139722.41269851249</v>
      </c>
      <c r="AG47" s="17">
        <v>154541.17351831263</v>
      </c>
      <c r="AH47" s="17">
        <v>149551.63097319999</v>
      </c>
      <c r="AI47" s="17">
        <v>136245.4608616675</v>
      </c>
      <c r="AJ47" s="14">
        <v>580060.67805169267</v>
      </c>
    </row>
    <row r="48" spans="1:36" x14ac:dyDescent="0.25">
      <c r="A48" s="18" t="s">
        <v>52</v>
      </c>
      <c r="B48" s="15">
        <v>34710.319675057021</v>
      </c>
      <c r="C48" s="15">
        <v>30643.681547244913</v>
      </c>
      <c r="D48" s="15">
        <v>76609.625673123912</v>
      </c>
      <c r="E48" s="15">
        <v>109892.06480227339</v>
      </c>
      <c r="F48" s="14">
        <v>251855.69169769925</v>
      </c>
      <c r="G48" s="17">
        <v>101471.72023606604</v>
      </c>
      <c r="H48" s="17">
        <v>51184.829207744042</v>
      </c>
      <c r="I48" s="17">
        <v>74454.894102439168</v>
      </c>
      <c r="J48" s="17">
        <v>49707.886495709092</v>
      </c>
      <c r="K48" s="14">
        <v>276819.33004195831</v>
      </c>
      <c r="L48" s="17">
        <v>41849.655588544803</v>
      </c>
      <c r="M48" s="17">
        <v>36227.648610149117</v>
      </c>
      <c r="N48" s="17">
        <v>31805.59114432786</v>
      </c>
      <c r="O48" s="17">
        <v>116624.12976356146</v>
      </c>
      <c r="P48" s="14">
        <v>226507.02510658326</v>
      </c>
      <c r="Q48" s="17">
        <v>146397.74434526105</v>
      </c>
      <c r="R48" s="17">
        <v>86547.957571373088</v>
      </c>
      <c r="S48" s="17">
        <v>137350.20706374192</v>
      </c>
      <c r="T48" s="17">
        <v>171735.46659486138</v>
      </c>
      <c r="U48" s="14">
        <v>542031.37557523744</v>
      </c>
      <c r="V48" s="17">
        <v>79031.774709563178</v>
      </c>
      <c r="W48" s="17">
        <v>69749.221592975926</v>
      </c>
      <c r="X48" s="17">
        <v>91705.018973858765</v>
      </c>
      <c r="Y48" s="17">
        <v>91080.281175653508</v>
      </c>
      <c r="Z48" s="14">
        <v>331566.29645205138</v>
      </c>
      <c r="AA48" s="17">
        <v>82340.912784011482</v>
      </c>
      <c r="AB48" s="17">
        <v>69566.035396047489</v>
      </c>
      <c r="AC48" s="17">
        <v>95811.578294105304</v>
      </c>
      <c r="AD48" s="17">
        <v>94414.452314157606</v>
      </c>
      <c r="AE48" s="14">
        <v>342132.9787883219</v>
      </c>
      <c r="AF48" s="17">
        <v>77346.330164790183</v>
      </c>
      <c r="AG48" s="17">
        <v>73245.589060347193</v>
      </c>
      <c r="AH48" s="17">
        <v>100489.3242208126</v>
      </c>
      <c r="AI48" s="17">
        <v>98626.058796252502</v>
      </c>
      <c r="AJ48" s="14">
        <v>349707.30224220245</v>
      </c>
    </row>
    <row r="49" spans="1:36" x14ac:dyDescent="0.25">
      <c r="A49" s="12" t="s">
        <v>58</v>
      </c>
      <c r="B49" s="15">
        <v>240277</v>
      </c>
      <c r="C49" s="15">
        <v>192465</v>
      </c>
      <c r="D49" s="15">
        <v>0</v>
      </c>
      <c r="E49" s="15">
        <v>0</v>
      </c>
      <c r="F49" s="14">
        <v>432742</v>
      </c>
      <c r="G49" s="17">
        <v>0</v>
      </c>
      <c r="H49" s="17">
        <v>0</v>
      </c>
      <c r="I49" s="17">
        <v>0</v>
      </c>
      <c r="J49" s="17">
        <v>0</v>
      </c>
      <c r="K49" s="14">
        <v>0</v>
      </c>
      <c r="L49" s="17">
        <v>0</v>
      </c>
      <c r="M49" s="17">
        <v>0</v>
      </c>
      <c r="N49" s="17">
        <v>0</v>
      </c>
      <c r="O49" s="17">
        <v>0</v>
      </c>
      <c r="P49" s="14">
        <v>0</v>
      </c>
      <c r="Q49" s="17">
        <v>0</v>
      </c>
      <c r="R49" s="17">
        <v>0</v>
      </c>
      <c r="S49" s="17">
        <v>0</v>
      </c>
      <c r="T49" s="17">
        <v>0</v>
      </c>
      <c r="U49" s="14">
        <v>0</v>
      </c>
      <c r="V49" s="17">
        <v>0</v>
      </c>
      <c r="W49" s="17">
        <v>0</v>
      </c>
      <c r="X49" s="17">
        <v>0</v>
      </c>
      <c r="Y49" s="17">
        <v>0</v>
      </c>
      <c r="Z49" s="14">
        <v>0</v>
      </c>
      <c r="AA49" s="17">
        <v>0</v>
      </c>
      <c r="AB49" s="17">
        <v>0</v>
      </c>
      <c r="AC49" s="17">
        <v>0</v>
      </c>
      <c r="AD49" s="17">
        <v>0</v>
      </c>
      <c r="AE49" s="14">
        <v>0</v>
      </c>
      <c r="AF49" s="17">
        <v>0</v>
      </c>
      <c r="AG49" s="17">
        <v>0</v>
      </c>
      <c r="AH49" s="17">
        <v>0</v>
      </c>
      <c r="AI49" s="17">
        <v>0</v>
      </c>
      <c r="AJ49" s="14">
        <v>0</v>
      </c>
    </row>
    <row r="50" spans="1:36" x14ac:dyDescent="0.25">
      <c r="A50" s="11" t="s">
        <v>59</v>
      </c>
      <c r="B50" s="15">
        <v>15673.321582843</v>
      </c>
      <c r="C50" s="15">
        <v>27198.145608783005</v>
      </c>
      <c r="D50" s="15">
        <v>31177.191147829999</v>
      </c>
      <c r="E50" s="15">
        <v>26094.155349610999</v>
      </c>
      <c r="F50" s="14">
        <v>100142.813689067</v>
      </c>
      <c r="G50" s="17">
        <v>25733.075504624001</v>
      </c>
      <c r="H50" s="17">
        <v>45210.29233466</v>
      </c>
      <c r="I50" s="17">
        <v>40185.484427656498</v>
      </c>
      <c r="J50" s="17">
        <v>18835.270795217213</v>
      </c>
      <c r="K50" s="14">
        <v>129964.12306215771</v>
      </c>
      <c r="L50" s="17">
        <v>35956.603521545869</v>
      </c>
      <c r="M50" s="17">
        <v>23644.833328752997</v>
      </c>
      <c r="N50" s="17">
        <v>74193.571899909293</v>
      </c>
      <c r="O50" s="17">
        <v>69166.769384476895</v>
      </c>
      <c r="P50" s="14">
        <v>202961.77813468507</v>
      </c>
      <c r="Q50" s="17">
        <v>42068.447593098397</v>
      </c>
      <c r="R50" s="17">
        <v>21295.13000063095</v>
      </c>
      <c r="S50" s="17">
        <v>26711.101978043349</v>
      </c>
      <c r="T50" s="17">
        <v>42689.238713505853</v>
      </c>
      <c r="U50" s="14">
        <v>132763.91828527855</v>
      </c>
      <c r="V50" s="17">
        <v>10116.346532614509</v>
      </c>
      <c r="W50" s="17">
        <v>33936.163942969521</v>
      </c>
      <c r="X50" s="17">
        <v>17673.4545083751</v>
      </c>
      <c r="Y50" s="17">
        <v>26003.704654025998</v>
      </c>
      <c r="Z50" s="14">
        <v>87729.66963798512</v>
      </c>
      <c r="AA50" s="17">
        <v>57644.391520453995</v>
      </c>
      <c r="AB50" s="17">
        <v>43435.964554999999</v>
      </c>
      <c r="AC50" s="17">
        <v>29586.677928238991</v>
      </c>
      <c r="AD50" s="17">
        <v>38629.934694012045</v>
      </c>
      <c r="AE50" s="14">
        <v>169296.96869770502</v>
      </c>
      <c r="AF50" s="17">
        <v>25390.922490874611</v>
      </c>
      <c r="AG50" s="17">
        <v>27977.69789863408</v>
      </c>
      <c r="AH50" s="17">
        <v>36183.764500803503</v>
      </c>
      <c r="AI50" s="17">
        <v>28374.565690395004</v>
      </c>
      <c r="AJ50" s="14">
        <v>117926.9505807072</v>
      </c>
    </row>
    <row r="51" spans="1:36" x14ac:dyDescent="0.25">
      <c r="A51" s="18" t="s">
        <v>39</v>
      </c>
      <c r="B51" s="15">
        <v>42749.222122842999</v>
      </c>
      <c r="C51" s="15">
        <v>49858.661168783008</v>
      </c>
      <c r="D51" s="15">
        <v>52219.847237829999</v>
      </c>
      <c r="E51" s="15">
        <v>46189.833429610997</v>
      </c>
      <c r="F51" s="14">
        <v>191017.56395906699</v>
      </c>
      <c r="G51" s="17">
        <v>47167.054264623999</v>
      </c>
      <c r="H51" s="17">
        <v>56178.875544659997</v>
      </c>
      <c r="I51" s="17">
        <v>55633.087672878995</v>
      </c>
      <c r="J51" s="17">
        <v>35599.298259999996</v>
      </c>
      <c r="K51" s="14">
        <v>194578.31574216299</v>
      </c>
      <c r="L51" s="17">
        <v>54738.274172612008</v>
      </c>
      <c r="M51" s="17">
        <v>45317.799967685998</v>
      </c>
      <c r="N51" s="17">
        <v>101546.19999147899</v>
      </c>
      <c r="O51" s="17">
        <v>97576.376829999994</v>
      </c>
      <c r="P51" s="14">
        <v>299178.65096177696</v>
      </c>
      <c r="Q51" s="17">
        <v>69284.733989594999</v>
      </c>
      <c r="R51" s="17">
        <v>48196.769685160049</v>
      </c>
      <c r="S51" s="17">
        <v>76084.211254766749</v>
      </c>
      <c r="T51" s="17">
        <v>60278.729824571994</v>
      </c>
      <c r="U51" s="14">
        <v>253844.44475409377</v>
      </c>
      <c r="V51" s="17">
        <v>75180.522082877011</v>
      </c>
      <c r="W51" s="17">
        <v>82175.677013947017</v>
      </c>
      <c r="X51" s="17">
        <v>53797.235099999998</v>
      </c>
      <c r="Y51" s="17">
        <v>61500.368920000001</v>
      </c>
      <c r="Z51" s="14">
        <v>272653.80311682401</v>
      </c>
      <c r="AA51" s="17">
        <v>84936.389710453994</v>
      </c>
      <c r="AB51" s="17">
        <v>66392.295440000002</v>
      </c>
      <c r="AC51" s="17">
        <v>55049.067334183994</v>
      </c>
      <c r="AD51" s="17">
        <v>66707.424311566996</v>
      </c>
      <c r="AE51" s="14">
        <v>273085.17679620499</v>
      </c>
      <c r="AF51" s="17">
        <v>58014.287122637004</v>
      </c>
      <c r="AG51" s="17">
        <v>53903.459182999999</v>
      </c>
      <c r="AH51" s="17">
        <v>61891.323575366005</v>
      </c>
      <c r="AI51" s="17">
        <v>56882.836971260003</v>
      </c>
      <c r="AJ51" s="14">
        <v>230691.906852263</v>
      </c>
    </row>
    <row r="52" spans="1:36" x14ac:dyDescent="0.25">
      <c r="A52" s="18" t="s">
        <v>52</v>
      </c>
      <c r="B52" s="15">
        <v>27075.900539999999</v>
      </c>
      <c r="C52" s="15">
        <v>22660.515560000003</v>
      </c>
      <c r="D52" s="15">
        <v>21042.65609</v>
      </c>
      <c r="E52" s="15">
        <v>20095.678079999998</v>
      </c>
      <c r="F52" s="14">
        <v>90874.750270000004</v>
      </c>
      <c r="G52" s="17">
        <v>21433.978759999998</v>
      </c>
      <c r="H52" s="17">
        <v>10968.583210000001</v>
      </c>
      <c r="I52" s="17">
        <v>15447.603245222499</v>
      </c>
      <c r="J52" s="17">
        <v>16764.027464782783</v>
      </c>
      <c r="K52" s="14">
        <v>64614.192680005282</v>
      </c>
      <c r="L52" s="17">
        <v>18781.670651066139</v>
      </c>
      <c r="M52" s="17">
        <v>21672.966638933001</v>
      </c>
      <c r="N52" s="17">
        <v>27352.628091569699</v>
      </c>
      <c r="O52" s="17">
        <v>28409.607445523099</v>
      </c>
      <c r="P52" s="14">
        <v>96216.872827091938</v>
      </c>
      <c r="Q52" s="17">
        <v>27216.286396496602</v>
      </c>
      <c r="R52" s="17">
        <v>26901.639684529098</v>
      </c>
      <c r="S52" s="17">
        <v>49373.1092767234</v>
      </c>
      <c r="T52" s="17">
        <v>17589.491111066141</v>
      </c>
      <c r="U52" s="14">
        <v>121080.52646881522</v>
      </c>
      <c r="V52" s="17">
        <v>65064.175550262502</v>
      </c>
      <c r="W52" s="17">
        <v>48239.513070977497</v>
      </c>
      <c r="X52" s="17">
        <v>36123.780591624898</v>
      </c>
      <c r="Y52" s="17">
        <v>35496.664265974003</v>
      </c>
      <c r="Z52" s="14">
        <v>184924.13347883889</v>
      </c>
      <c r="AA52" s="17">
        <v>27291.998189999998</v>
      </c>
      <c r="AB52" s="17">
        <v>22956.330884999999</v>
      </c>
      <c r="AC52" s="17">
        <v>25462.389405945003</v>
      </c>
      <c r="AD52" s="17">
        <v>28077.489617554955</v>
      </c>
      <c r="AE52" s="14">
        <v>103788.20809849996</v>
      </c>
      <c r="AF52" s="17">
        <v>32623.364631762393</v>
      </c>
      <c r="AG52" s="17">
        <v>25925.761284365919</v>
      </c>
      <c r="AH52" s="17">
        <v>25707.559074562498</v>
      </c>
      <c r="AI52" s="17">
        <v>28508.271280864999</v>
      </c>
      <c r="AJ52" s="14">
        <v>112764.9562715558</v>
      </c>
    </row>
    <row r="53" spans="1:36" x14ac:dyDescent="0.25">
      <c r="B53" s="31"/>
      <c r="C53" s="31"/>
      <c r="D53" s="31"/>
      <c r="E53" s="31"/>
      <c r="F53" s="14">
        <v>0</v>
      </c>
      <c r="G53" s="32"/>
      <c r="H53" s="32"/>
      <c r="I53" s="32"/>
      <c r="J53" s="32"/>
      <c r="K53" s="14">
        <v>0</v>
      </c>
      <c r="L53" s="32"/>
      <c r="M53" s="32"/>
      <c r="N53" s="32"/>
      <c r="O53" s="32"/>
      <c r="P53" s="14">
        <v>0</v>
      </c>
      <c r="Q53" s="32"/>
      <c r="R53" s="32"/>
      <c r="S53" s="32"/>
      <c r="T53" s="32"/>
      <c r="U53" s="14">
        <v>0</v>
      </c>
      <c r="V53" s="32"/>
      <c r="W53" s="32"/>
      <c r="X53" s="32"/>
      <c r="Y53" s="32"/>
      <c r="Z53" s="14">
        <v>0</v>
      </c>
      <c r="AA53" s="32"/>
      <c r="AB53" s="32"/>
      <c r="AC53" s="32"/>
      <c r="AD53" s="32"/>
      <c r="AE53" s="14">
        <v>0</v>
      </c>
      <c r="AF53" s="32"/>
      <c r="AG53" s="32"/>
      <c r="AH53" s="32"/>
      <c r="AI53" s="32"/>
      <c r="AJ53" s="14">
        <v>0</v>
      </c>
    </row>
    <row r="54" spans="1:36" x14ac:dyDescent="0.25">
      <c r="A54" s="16" t="s">
        <v>60</v>
      </c>
      <c r="B54" s="15">
        <v>4415.1516557780005</v>
      </c>
      <c r="C54" s="15">
        <v>13604.002965997999</v>
      </c>
      <c r="D54" s="15">
        <v>3488.1961127330001</v>
      </c>
      <c r="E54" s="15">
        <v>4317.1991120359999</v>
      </c>
      <c r="F54" s="14">
        <v>25824.549846545</v>
      </c>
      <c r="G54" s="17">
        <v>4340.7558704410003</v>
      </c>
      <c r="H54" s="17">
        <v>5180.6097584029994</v>
      </c>
      <c r="I54" s="17">
        <v>2821.1894398460004</v>
      </c>
      <c r="J54" s="17">
        <v>90.9</v>
      </c>
      <c r="K54" s="14">
        <v>12433.45506869</v>
      </c>
      <c r="L54" s="17">
        <v>2595.6655744600002</v>
      </c>
      <c r="M54" s="17">
        <v>6067.627202054</v>
      </c>
      <c r="N54" s="17">
        <v>1053.688765549</v>
      </c>
      <c r="O54" s="17">
        <v>3000</v>
      </c>
      <c r="P54" s="14">
        <v>12716.981542063</v>
      </c>
      <c r="Q54" s="17">
        <v>1091.8972370000001</v>
      </c>
      <c r="R54" s="17">
        <v>40.252407887999986</v>
      </c>
      <c r="S54" s="17">
        <v>10861.522480007996</v>
      </c>
      <c r="T54" s="17">
        <v>4762.6903387020002</v>
      </c>
      <c r="U54" s="14">
        <v>16756.362463597998</v>
      </c>
      <c r="V54" s="17">
        <v>2089.363066336</v>
      </c>
      <c r="W54" s="17">
        <v>783.93998066599988</v>
      </c>
      <c r="X54" s="17">
        <v>11.994999999999999</v>
      </c>
      <c r="Y54" s="17">
        <v>1366.8162600000001</v>
      </c>
      <c r="Z54" s="14">
        <v>4252.1143070019998</v>
      </c>
      <c r="AA54" s="17">
        <v>838.39634383999999</v>
      </c>
      <c r="AB54" s="17">
        <v>58.976870000000005</v>
      </c>
      <c r="AC54" s="17">
        <v>436.64775581600003</v>
      </c>
      <c r="AD54" s="17">
        <v>266.31389571800003</v>
      </c>
      <c r="AE54" s="14">
        <v>1600.3348653739999</v>
      </c>
      <c r="AF54" s="17">
        <v>211.45318021</v>
      </c>
      <c r="AG54" s="17">
        <v>0</v>
      </c>
      <c r="AH54" s="17">
        <v>0</v>
      </c>
      <c r="AI54" s="17">
        <v>0</v>
      </c>
      <c r="AJ54" s="14">
        <v>211.45318021</v>
      </c>
    </row>
    <row r="55" spans="1:36" x14ac:dyDescent="0.25">
      <c r="A55" s="33" t="s">
        <v>61</v>
      </c>
      <c r="B55" s="15">
        <v>0</v>
      </c>
      <c r="C55" s="15">
        <v>0</v>
      </c>
      <c r="D55" s="15">
        <v>0</v>
      </c>
      <c r="E55" s="15">
        <v>0</v>
      </c>
      <c r="F55" s="14">
        <v>0</v>
      </c>
      <c r="G55" s="17">
        <v>0</v>
      </c>
      <c r="H55" s="17">
        <v>0</v>
      </c>
      <c r="I55" s="17">
        <v>0</v>
      </c>
      <c r="J55" s="17">
        <v>0</v>
      </c>
      <c r="K55" s="14">
        <v>0</v>
      </c>
      <c r="L55" s="17">
        <v>0</v>
      </c>
      <c r="M55" s="17">
        <v>0</v>
      </c>
      <c r="N55" s="17">
        <v>0</v>
      </c>
      <c r="O55" s="17">
        <v>0</v>
      </c>
      <c r="P55" s="14">
        <v>0</v>
      </c>
      <c r="Q55" s="17">
        <v>0</v>
      </c>
      <c r="R55" s="17">
        <v>0</v>
      </c>
      <c r="S55" s="17">
        <v>0</v>
      </c>
      <c r="T55" s="17">
        <v>0</v>
      </c>
      <c r="U55" s="14">
        <v>0</v>
      </c>
      <c r="V55" s="17">
        <v>0</v>
      </c>
      <c r="W55" s="17">
        <v>0</v>
      </c>
      <c r="X55" s="17">
        <v>0</v>
      </c>
      <c r="Y55" s="17">
        <v>0</v>
      </c>
      <c r="Z55" s="14">
        <v>0</v>
      </c>
      <c r="AA55" s="17">
        <v>0</v>
      </c>
      <c r="AB55" s="17">
        <v>0</v>
      </c>
      <c r="AC55" s="17">
        <v>0</v>
      </c>
      <c r="AD55" s="17">
        <v>0</v>
      </c>
      <c r="AE55" s="14">
        <v>0</v>
      </c>
      <c r="AF55" s="17">
        <v>0</v>
      </c>
      <c r="AG55" s="17">
        <v>0</v>
      </c>
      <c r="AH55" s="17">
        <v>0</v>
      </c>
      <c r="AI55" s="17">
        <v>0</v>
      </c>
      <c r="AJ55" s="14">
        <v>0</v>
      </c>
    </row>
    <row r="56" spans="1:36" x14ac:dyDescent="0.25">
      <c r="A56" s="34" t="s">
        <v>62</v>
      </c>
      <c r="B56" s="15">
        <v>4415.1516557780005</v>
      </c>
      <c r="C56" s="15">
        <v>13604.002965997999</v>
      </c>
      <c r="D56" s="15">
        <v>3488.1961127330001</v>
      </c>
      <c r="E56" s="15">
        <v>4317.1991120359999</v>
      </c>
      <c r="F56" s="14">
        <v>25824.549846545</v>
      </c>
      <c r="G56" s="17">
        <v>4340.7558704410003</v>
      </c>
      <c r="H56" s="17">
        <v>5180.6097584029994</v>
      </c>
      <c r="I56" s="17">
        <v>2821.1894398460004</v>
      </c>
      <c r="J56" s="17">
        <v>90.9</v>
      </c>
      <c r="K56" s="14">
        <v>12433.45506869</v>
      </c>
      <c r="L56" s="17">
        <v>2595.6655744600002</v>
      </c>
      <c r="M56" s="17">
        <v>6067.627202054</v>
      </c>
      <c r="N56" s="17">
        <v>1053.688765549</v>
      </c>
      <c r="O56" s="17">
        <v>3000</v>
      </c>
      <c r="P56" s="14">
        <v>12716.981542063</v>
      </c>
      <c r="Q56" s="17">
        <v>1091.8972370000001</v>
      </c>
      <c r="R56" s="17">
        <v>40.252407887999986</v>
      </c>
      <c r="S56" s="17">
        <v>10861.522480007996</v>
      </c>
      <c r="T56" s="17">
        <v>4762.6903387020002</v>
      </c>
      <c r="U56" s="14">
        <v>16756.362463597998</v>
      </c>
      <c r="V56" s="17">
        <v>2089.363066336</v>
      </c>
      <c r="W56" s="17">
        <v>783.93998066599988</v>
      </c>
      <c r="X56" s="17">
        <v>11.994999999999999</v>
      </c>
      <c r="Y56" s="17">
        <v>1366.8162600000001</v>
      </c>
      <c r="Z56" s="14">
        <v>4252.1143070019998</v>
      </c>
      <c r="AA56" s="17">
        <v>838.39634383999999</v>
      </c>
      <c r="AB56" s="17">
        <v>58.976870000000005</v>
      </c>
      <c r="AC56" s="17">
        <v>436.64775581600003</v>
      </c>
      <c r="AD56" s="17">
        <v>266.31389571800003</v>
      </c>
      <c r="AE56" s="14">
        <v>1600.3348653739999</v>
      </c>
      <c r="AF56" s="17">
        <v>211.45318021</v>
      </c>
      <c r="AG56" s="17">
        <v>0</v>
      </c>
      <c r="AH56" s="17">
        <v>0</v>
      </c>
      <c r="AI56" s="17">
        <v>0</v>
      </c>
      <c r="AJ56" s="14">
        <v>211.45318021</v>
      </c>
    </row>
    <row r="57" spans="1:36" x14ac:dyDescent="0.25">
      <c r="A57" s="35" t="s">
        <v>63</v>
      </c>
      <c r="B57" s="15">
        <v>-85104.107957980363</v>
      </c>
      <c r="C57" s="15">
        <v>213863.68125257688</v>
      </c>
      <c r="D57" s="15">
        <v>57744.349397147373</v>
      </c>
      <c r="E57" s="15">
        <v>174186.30857577955</v>
      </c>
      <c r="F57" s="14">
        <v>360690.23126752343</v>
      </c>
      <c r="G57" s="17">
        <v>268800.83755024499</v>
      </c>
      <c r="H57" s="17">
        <v>10627.967569819171</v>
      </c>
      <c r="I57" s="17">
        <v>-45276.518296975191</v>
      </c>
      <c r="J57" s="17">
        <v>-67260.370494964853</v>
      </c>
      <c r="K57" s="14">
        <v>166891.91632812415</v>
      </c>
      <c r="L57" s="17">
        <v>22568.444977635809</v>
      </c>
      <c r="M57" s="17">
        <v>67619.426046808774</v>
      </c>
      <c r="N57" s="17">
        <v>78466.623194986125</v>
      </c>
      <c r="O57" s="17">
        <v>272063.15990652778</v>
      </c>
      <c r="P57" s="14">
        <v>440717.65412595851</v>
      </c>
      <c r="Q57" s="17">
        <v>388372.93954636599</v>
      </c>
      <c r="R57" s="17">
        <v>-95077.420769581076</v>
      </c>
      <c r="S57" s="17">
        <v>-169601.161452448</v>
      </c>
      <c r="T57" s="17">
        <v>9572.1037188667688</v>
      </c>
      <c r="U57" s="14">
        <v>133266.46104320366</v>
      </c>
      <c r="V57" s="17">
        <v>-107864.84108905532</v>
      </c>
      <c r="W57" s="17">
        <v>-12905.615441723159</v>
      </c>
      <c r="X57" s="17">
        <v>-121922.8141905481</v>
      </c>
      <c r="Y57" s="17">
        <v>-331638.11078377318</v>
      </c>
      <c r="Z57" s="14">
        <v>-574331.38150509982</v>
      </c>
      <c r="AA57" s="17">
        <v>-137225.15996402293</v>
      </c>
      <c r="AB57" s="17">
        <v>-186092.6135736428</v>
      </c>
      <c r="AC57" s="17">
        <v>-166814.9084272476</v>
      </c>
      <c r="AD57" s="17">
        <v>-382478.18293991854</v>
      </c>
      <c r="AE57" s="14">
        <v>-872610.86490483186</v>
      </c>
      <c r="AF57" s="17">
        <v>-265566.80990496749</v>
      </c>
      <c r="AG57" s="17">
        <v>-124482.2599374436</v>
      </c>
      <c r="AH57" s="17">
        <v>-261558.1101218152</v>
      </c>
      <c r="AI57" s="17">
        <v>469218.60354247468</v>
      </c>
      <c r="AJ57" s="14">
        <v>-182388.57642175164</v>
      </c>
    </row>
    <row r="58" spans="1:36" x14ac:dyDescent="0.25">
      <c r="A58" s="12" t="s">
        <v>64</v>
      </c>
      <c r="B58" s="15">
        <v>-28062.656067979937</v>
      </c>
      <c r="C58" s="15">
        <v>-24625.585477423399</v>
      </c>
      <c r="D58" s="15">
        <v>18858.245077146443</v>
      </c>
      <c r="E58" s="15">
        <v>189089.9321657797</v>
      </c>
      <c r="F58" s="14">
        <v>155259.9356975228</v>
      </c>
      <c r="G58" s="17">
        <v>195454.71163697721</v>
      </c>
      <c r="H58" s="17">
        <v>51868.914578972413</v>
      </c>
      <c r="I58" s="17">
        <v>22751.6064873166</v>
      </c>
      <c r="J58" s="17">
        <v>54883.713688106414</v>
      </c>
      <c r="K58" s="14">
        <v>324958.94639137259</v>
      </c>
      <c r="L58" s="17">
        <v>85234.613124387062</v>
      </c>
      <c r="M58" s="17">
        <v>63345.414576809912</v>
      </c>
      <c r="N58" s="17">
        <v>95648.636832977732</v>
      </c>
      <c r="O58" s="17">
        <v>-13707.48000782809</v>
      </c>
      <c r="P58" s="14">
        <v>230521.18452634659</v>
      </c>
      <c r="Q58" s="17">
        <v>35104.82408273239</v>
      </c>
      <c r="R58" s="17">
        <v>40876.203254854743</v>
      </c>
      <c r="S58" s="17">
        <v>-27911.388596886914</v>
      </c>
      <c r="T58" s="17">
        <v>-84733.014756720324</v>
      </c>
      <c r="U58" s="14">
        <v>-36663.376016020105</v>
      </c>
      <c r="V58" s="17">
        <v>-27520.068763468124</v>
      </c>
      <c r="W58" s="17">
        <v>-73141.969111722952</v>
      </c>
      <c r="X58" s="17">
        <v>12315.702979451984</v>
      </c>
      <c r="Y58" s="17">
        <v>-101839.83435371873</v>
      </c>
      <c r="Z58" s="14">
        <v>-190186.16924945783</v>
      </c>
      <c r="AA58" s="17">
        <v>-42235.005174076512</v>
      </c>
      <c r="AB58" s="17">
        <v>-45342.157843641748</v>
      </c>
      <c r="AC58" s="17">
        <v>-64933.028269148759</v>
      </c>
      <c r="AD58" s="17">
        <v>-68455.476383548972</v>
      </c>
      <c r="AE58" s="14">
        <v>-220965.66767041601</v>
      </c>
      <c r="AF58" s="17">
        <v>-49886.79457943701</v>
      </c>
      <c r="AG58" s="17">
        <v>-53023.307097441699</v>
      </c>
      <c r="AH58" s="17">
        <v>-72164.14627181692</v>
      </c>
      <c r="AI58" s="17">
        <v>-78163.954114480002</v>
      </c>
      <c r="AJ58" s="14">
        <v>-253238.20206317562</v>
      </c>
    </row>
    <row r="59" spans="1:36" x14ac:dyDescent="0.25">
      <c r="A59" s="18" t="s">
        <v>65</v>
      </c>
      <c r="B59" s="15">
        <v>0</v>
      </c>
      <c r="C59" s="15">
        <v>0</v>
      </c>
      <c r="D59" s="15">
        <v>0</v>
      </c>
      <c r="E59" s="15">
        <v>-3166.6666666666715</v>
      </c>
      <c r="F59" s="14">
        <v>-3166.6666666666715</v>
      </c>
      <c r="G59" s="17">
        <v>0</v>
      </c>
      <c r="H59" s="17">
        <v>-8500</v>
      </c>
      <c r="I59" s="17">
        <v>-8500</v>
      </c>
      <c r="J59" s="17">
        <v>-8500</v>
      </c>
      <c r="K59" s="14">
        <v>-25500</v>
      </c>
      <c r="L59" s="17">
        <v>0</v>
      </c>
      <c r="M59" s="17">
        <v>-8500</v>
      </c>
      <c r="N59" s="17">
        <v>8500</v>
      </c>
      <c r="O59" s="17">
        <v>-8500</v>
      </c>
      <c r="P59" s="14">
        <v>-8500</v>
      </c>
      <c r="Q59" s="17">
        <v>8500</v>
      </c>
      <c r="R59" s="17">
        <v>8500</v>
      </c>
      <c r="S59" s="17">
        <v>-8500</v>
      </c>
      <c r="T59" s="17">
        <v>8500</v>
      </c>
      <c r="U59" s="14">
        <v>17000</v>
      </c>
      <c r="V59" s="17">
        <v>-8500</v>
      </c>
      <c r="W59" s="17">
        <v>-57500</v>
      </c>
      <c r="X59" s="17">
        <v>49000</v>
      </c>
      <c r="Y59" s="17">
        <v>-51000</v>
      </c>
      <c r="Z59" s="14">
        <v>-68000</v>
      </c>
      <c r="AA59" s="17">
        <v>4500</v>
      </c>
      <c r="AB59" s="17">
        <v>0</v>
      </c>
      <c r="AC59" s="17">
        <v>0</v>
      </c>
      <c r="AD59" s="17">
        <v>0</v>
      </c>
      <c r="AE59" s="14">
        <v>4500</v>
      </c>
      <c r="AF59" s="17">
        <v>0</v>
      </c>
      <c r="AG59" s="17">
        <v>0</v>
      </c>
      <c r="AH59" s="17">
        <v>0</v>
      </c>
      <c r="AI59" s="17">
        <v>0</v>
      </c>
      <c r="AJ59" s="14">
        <v>0</v>
      </c>
    </row>
    <row r="60" spans="1:36" x14ac:dyDescent="0.25">
      <c r="A60" s="18" t="s">
        <v>66</v>
      </c>
      <c r="B60" s="15">
        <v>28062.656067979937</v>
      </c>
      <c r="C60" s="15">
        <v>24625.585477423399</v>
      </c>
      <c r="D60" s="15">
        <v>-18858.245077146443</v>
      </c>
      <c r="E60" s="15">
        <v>-192256.59883244638</v>
      </c>
      <c r="F60" s="14">
        <v>-158426.60236418949</v>
      </c>
      <c r="G60" s="17">
        <v>-195454.71163697721</v>
      </c>
      <c r="H60" s="17">
        <v>-60368.914578972413</v>
      </c>
      <c r="I60" s="17">
        <v>-31251.6064873166</v>
      </c>
      <c r="J60" s="17">
        <v>-63383.713688106414</v>
      </c>
      <c r="K60" s="14">
        <v>-350458.94639137259</v>
      </c>
      <c r="L60" s="17">
        <v>-85234.613124387062</v>
      </c>
      <c r="M60" s="17">
        <v>-71845.414576809912</v>
      </c>
      <c r="N60" s="17">
        <v>-87148.636832977732</v>
      </c>
      <c r="O60" s="17">
        <v>5207.4800078280905</v>
      </c>
      <c r="P60" s="14">
        <v>-239021.18452634659</v>
      </c>
      <c r="Q60" s="17">
        <v>-26604.824082732393</v>
      </c>
      <c r="R60" s="17">
        <v>-32376.203254854747</v>
      </c>
      <c r="S60" s="17">
        <v>19411.388596886914</v>
      </c>
      <c r="T60" s="17">
        <v>93233.014756720324</v>
      </c>
      <c r="U60" s="14">
        <v>53663.376016020098</v>
      </c>
      <c r="V60" s="17">
        <v>19020.068763468124</v>
      </c>
      <c r="W60" s="17">
        <v>15641.96911172295</v>
      </c>
      <c r="X60" s="17">
        <v>36684.297020548016</v>
      </c>
      <c r="Y60" s="17">
        <v>50839.834353718725</v>
      </c>
      <c r="Z60" s="14">
        <v>122186.16924945783</v>
      </c>
      <c r="AA60" s="17">
        <v>46735.005174076512</v>
      </c>
      <c r="AB60" s="17">
        <v>45342.157843641748</v>
      </c>
      <c r="AC60" s="17">
        <v>64933.028269148759</v>
      </c>
      <c r="AD60" s="17">
        <v>68455.476383548972</v>
      </c>
      <c r="AE60" s="14">
        <v>225465.66767041601</v>
      </c>
      <c r="AF60" s="17">
        <v>49886.79457943701</v>
      </c>
      <c r="AG60" s="17">
        <v>53023.307097441699</v>
      </c>
      <c r="AH60" s="17">
        <v>72164.14627181692</v>
      </c>
      <c r="AI60" s="17">
        <v>78163.954114480002</v>
      </c>
      <c r="AJ60" s="14">
        <v>253238.20206317562</v>
      </c>
    </row>
    <row r="61" spans="1:36" x14ac:dyDescent="0.25">
      <c r="A61" s="12" t="s">
        <v>67</v>
      </c>
      <c r="B61" s="15">
        <v>335977.55102999997</v>
      </c>
      <c r="C61" s="15">
        <v>80205.557159999997</v>
      </c>
      <c r="D61" s="15">
        <v>65476.563280000999</v>
      </c>
      <c r="E61" s="15">
        <v>-300055.43672000006</v>
      </c>
      <c r="F61" s="14">
        <v>181604.23475000088</v>
      </c>
      <c r="G61" s="17">
        <v>278027.55715999904</v>
      </c>
      <c r="H61" s="17">
        <v>-93489.442839999014</v>
      </c>
      <c r="I61" s="17">
        <v>-34876.544980001017</v>
      </c>
      <c r="J61" s="17">
        <v>-363986.56348000001</v>
      </c>
      <c r="K61" s="14">
        <v>-214324.99414000101</v>
      </c>
      <c r="L61" s="17">
        <v>-52121.021059998988</v>
      </c>
      <c r="M61" s="17">
        <v>8316.5143299989704</v>
      </c>
      <c r="N61" s="17">
        <v>-262406.89953000186</v>
      </c>
      <c r="O61" s="17">
        <v>185379.0247000019</v>
      </c>
      <c r="P61" s="14">
        <v>-120832.38155999998</v>
      </c>
      <c r="Q61" s="17">
        <v>482863.37898999796</v>
      </c>
      <c r="R61" s="17">
        <v>-178340.13929999698</v>
      </c>
      <c r="S61" s="17">
        <v>-224051.64191000003</v>
      </c>
      <c r="T61" s="17">
        <v>-99133.081620000012</v>
      </c>
      <c r="U61" s="14">
        <v>-18661.48383999904</v>
      </c>
      <c r="V61" s="17">
        <v>-37638.948129999997</v>
      </c>
      <c r="W61" s="17">
        <v>107696.42810999999</v>
      </c>
      <c r="X61" s="17">
        <v>-126873.3885</v>
      </c>
      <c r="Y61" s="17">
        <v>-161804.41376999998</v>
      </c>
      <c r="Z61" s="14">
        <v>-218620.32228999998</v>
      </c>
      <c r="AA61" s="17">
        <v>-147328.882970001</v>
      </c>
      <c r="AB61" s="17">
        <v>-56808.391580001</v>
      </c>
      <c r="AC61" s="17">
        <v>-187367.95163999902</v>
      </c>
      <c r="AD61" s="17">
        <v>-315066.54079</v>
      </c>
      <c r="AE61" s="14">
        <v>-706571.766980001</v>
      </c>
      <c r="AF61" s="17">
        <v>-118945.04356000001</v>
      </c>
      <c r="AG61" s="17">
        <v>-116646.18372000192</v>
      </c>
      <c r="AH61" s="17">
        <v>-204584.96831999809</v>
      </c>
      <c r="AI61" s="17">
        <v>363072.96711000003</v>
      </c>
      <c r="AJ61" s="14">
        <v>-77103.22848999995</v>
      </c>
    </row>
    <row r="62" spans="1:36" x14ac:dyDescent="0.25">
      <c r="A62" s="18" t="s">
        <v>68</v>
      </c>
      <c r="B62" s="15">
        <v>335977.55102999997</v>
      </c>
      <c r="C62" s="15">
        <v>80205.557159999997</v>
      </c>
      <c r="D62" s="15">
        <v>65476.563280000999</v>
      </c>
      <c r="E62" s="15">
        <v>-300055.43672000006</v>
      </c>
      <c r="F62" s="14">
        <v>181604.23475000088</v>
      </c>
      <c r="G62" s="17">
        <v>278027.55715999904</v>
      </c>
      <c r="H62" s="17">
        <v>-93489.442839999014</v>
      </c>
      <c r="I62" s="17">
        <v>-34876.544980001017</v>
      </c>
      <c r="J62" s="17">
        <v>-363986.56348000001</v>
      </c>
      <c r="K62" s="14">
        <v>-214324.99414000101</v>
      </c>
      <c r="L62" s="17">
        <v>-52121.021059998988</v>
      </c>
      <c r="M62" s="17">
        <v>8316.5143299989704</v>
      </c>
      <c r="N62" s="17">
        <v>-262406.89953000186</v>
      </c>
      <c r="O62" s="17">
        <v>185379.0247000019</v>
      </c>
      <c r="P62" s="14">
        <v>-120832.38155999998</v>
      </c>
      <c r="Q62" s="17">
        <v>482863.37898999796</v>
      </c>
      <c r="R62" s="17">
        <v>-178340.13929999698</v>
      </c>
      <c r="S62" s="17">
        <v>-224051.64191000003</v>
      </c>
      <c r="T62" s="17">
        <v>-99133.081620000012</v>
      </c>
      <c r="U62" s="14">
        <v>-18661.48383999904</v>
      </c>
      <c r="V62" s="17">
        <v>-37638.948129999997</v>
      </c>
      <c r="W62" s="17">
        <v>107696.42810999999</v>
      </c>
      <c r="X62" s="17">
        <v>-126873.3885</v>
      </c>
      <c r="Y62" s="17">
        <v>-161804.41376999998</v>
      </c>
      <c r="Z62" s="14">
        <v>-218620.32228999998</v>
      </c>
      <c r="AA62" s="17">
        <v>-147328.882970001</v>
      </c>
      <c r="AB62" s="17">
        <v>-56808.391580001</v>
      </c>
      <c r="AC62" s="17">
        <v>-187367.95163999902</v>
      </c>
      <c r="AD62" s="17">
        <v>-315066.54079</v>
      </c>
      <c r="AE62" s="14">
        <v>-706571.766980001</v>
      </c>
      <c r="AF62" s="17">
        <v>-118945.04356000001</v>
      </c>
      <c r="AG62" s="17">
        <v>-116646.18372000192</v>
      </c>
      <c r="AH62" s="17">
        <v>-204584.96831999809</v>
      </c>
      <c r="AI62" s="17">
        <v>363072.96711000003</v>
      </c>
      <c r="AJ62" s="14">
        <v>-77103.22848999995</v>
      </c>
    </row>
    <row r="63" spans="1:36" x14ac:dyDescent="0.25">
      <c r="A63" s="18" t="s">
        <v>69</v>
      </c>
      <c r="B63" s="15">
        <v>0</v>
      </c>
      <c r="C63" s="15">
        <v>0</v>
      </c>
      <c r="D63" s="15">
        <v>0</v>
      </c>
      <c r="E63" s="15">
        <v>0</v>
      </c>
      <c r="F63" s="14">
        <v>0</v>
      </c>
      <c r="G63" s="17">
        <v>0</v>
      </c>
      <c r="H63" s="17">
        <v>0</v>
      </c>
      <c r="I63" s="17">
        <v>0</v>
      </c>
      <c r="J63" s="17">
        <v>0</v>
      </c>
      <c r="K63" s="14">
        <v>0</v>
      </c>
      <c r="L63" s="17">
        <v>0</v>
      </c>
      <c r="M63" s="17">
        <v>0</v>
      </c>
      <c r="N63" s="17">
        <v>0</v>
      </c>
      <c r="O63" s="17">
        <v>0</v>
      </c>
      <c r="P63" s="14">
        <v>0</v>
      </c>
      <c r="Q63" s="17">
        <v>0</v>
      </c>
      <c r="R63" s="17">
        <v>0</v>
      </c>
      <c r="S63" s="17">
        <v>0</v>
      </c>
      <c r="T63" s="17">
        <v>0</v>
      </c>
      <c r="U63" s="14">
        <v>0</v>
      </c>
      <c r="V63" s="17">
        <v>0</v>
      </c>
      <c r="W63" s="17">
        <v>0</v>
      </c>
      <c r="X63" s="17">
        <v>0</v>
      </c>
      <c r="Y63" s="17">
        <v>0</v>
      </c>
      <c r="Z63" s="14">
        <v>0</v>
      </c>
      <c r="AA63" s="17">
        <v>0</v>
      </c>
      <c r="AB63" s="17">
        <v>0</v>
      </c>
      <c r="AC63" s="17">
        <v>0</v>
      </c>
      <c r="AD63" s="17">
        <v>0</v>
      </c>
      <c r="AE63" s="14">
        <v>0</v>
      </c>
      <c r="AF63" s="17">
        <v>0</v>
      </c>
      <c r="AG63" s="17">
        <v>0</v>
      </c>
      <c r="AH63" s="17">
        <v>0</v>
      </c>
      <c r="AI63" s="17">
        <v>0</v>
      </c>
      <c r="AJ63" s="14">
        <v>0</v>
      </c>
    </row>
    <row r="64" spans="1:36" x14ac:dyDescent="0.25">
      <c r="A64" s="12" t="s">
        <v>70</v>
      </c>
      <c r="B64" s="15">
        <v>-26588.875680000368</v>
      </c>
      <c r="C64" s="15">
        <v>30212.178870000302</v>
      </c>
      <c r="D64" s="15">
        <v>-3388.9687400000357</v>
      </c>
      <c r="E64" s="15">
        <v>41206.591089999958</v>
      </c>
      <c r="F64" s="14">
        <v>41440.925539999858</v>
      </c>
      <c r="G64" s="17">
        <v>17714.794563268639</v>
      </c>
      <c r="H64" s="17">
        <v>-33977.89378915423</v>
      </c>
      <c r="I64" s="17">
        <v>47424.779135709221</v>
      </c>
      <c r="J64" s="17">
        <v>25236.814106928861</v>
      </c>
      <c r="K64" s="14">
        <v>56398.494016752491</v>
      </c>
      <c r="L64" s="17">
        <v>94411.268783247622</v>
      </c>
      <c r="M64" s="17">
        <v>-108632.04857000014</v>
      </c>
      <c r="N64" s="17">
        <v>116784.75360201029</v>
      </c>
      <c r="O64" s="17">
        <v>-50066.145195646037</v>
      </c>
      <c r="P64" s="14">
        <v>52497.828619611726</v>
      </c>
      <c r="Q64" s="17">
        <v>18977.260573635747</v>
      </c>
      <c r="R64" s="17">
        <v>-68428.352354438772</v>
      </c>
      <c r="S64" s="17">
        <v>-6192.1852155611559</v>
      </c>
      <c r="T64" s="17">
        <v>345981.61516558711</v>
      </c>
      <c r="U64" s="14">
        <v>290338.33816922293</v>
      </c>
      <c r="V64" s="17">
        <v>-110516.64220558712</v>
      </c>
      <c r="W64" s="17">
        <v>92402.850239999767</v>
      </c>
      <c r="X64" s="17">
        <v>-87595.809020000073</v>
      </c>
      <c r="Y64" s="17">
        <v>-10670.53018005444</v>
      </c>
      <c r="Z64" s="14">
        <v>-116380.13116564187</v>
      </c>
      <c r="AA64" s="17">
        <v>319.1782000544772</v>
      </c>
      <c r="AB64" s="17">
        <v>-1679.8333599999169</v>
      </c>
      <c r="AC64" s="17">
        <v>164097.30730190015</v>
      </c>
      <c r="AD64" s="17">
        <v>-64014.534416369599</v>
      </c>
      <c r="AE64" s="14">
        <v>98722.117725585093</v>
      </c>
      <c r="AF64" s="17">
        <v>-58577.03615553047</v>
      </c>
      <c r="AG64" s="17">
        <v>21595.073930000013</v>
      </c>
      <c r="AH64" s="17">
        <v>22812.535569999891</v>
      </c>
      <c r="AI64" s="17">
        <v>94873.475606954584</v>
      </c>
      <c r="AJ64" s="14">
        <v>80704.048951424018</v>
      </c>
    </row>
    <row r="65" spans="1:36" x14ac:dyDescent="0.25">
      <c r="A65" s="18" t="s">
        <v>71</v>
      </c>
      <c r="B65" s="15">
        <v>-7507.9829600003695</v>
      </c>
      <c r="C65" s="15">
        <v>35629.044130000293</v>
      </c>
      <c r="D65" s="15">
        <v>4585.9544899999755</v>
      </c>
      <c r="E65" s="15">
        <v>128204.30073999995</v>
      </c>
      <c r="F65" s="14">
        <v>160911.31639999984</v>
      </c>
      <c r="G65" s="17">
        <v>61152.673889999969</v>
      </c>
      <c r="H65" s="17">
        <v>-20773.222990000002</v>
      </c>
      <c r="I65" s="17">
        <v>-20479.017869999996</v>
      </c>
      <c r="J65" s="17">
        <v>36095.659660000048</v>
      </c>
      <c r="K65" s="14">
        <v>55996.09269000002</v>
      </c>
      <c r="L65" s="17">
        <v>107720.3775400001</v>
      </c>
      <c r="M65" s="17">
        <v>-90265.652610000136</v>
      </c>
      <c r="N65" s="17">
        <v>116568.61426999977</v>
      </c>
      <c r="O65" s="17">
        <v>-37343.867183635506</v>
      </c>
      <c r="P65" s="14">
        <v>96679.472016364249</v>
      </c>
      <c r="Q65" s="17">
        <v>29626.284553635702</v>
      </c>
      <c r="R65" s="17">
        <v>-75464.336980000036</v>
      </c>
      <c r="S65" s="17">
        <v>8533.3113400001293</v>
      </c>
      <c r="T65" s="17">
        <v>405313.98548558709</v>
      </c>
      <c r="U65" s="14">
        <v>368009.24439922289</v>
      </c>
      <c r="V65" s="17">
        <v>-90772.827415587119</v>
      </c>
      <c r="W65" s="17">
        <v>102471.56249999978</v>
      </c>
      <c r="X65" s="17">
        <v>-55366.819700000073</v>
      </c>
      <c r="Y65" s="17">
        <v>-12443.162740054413</v>
      </c>
      <c r="Z65" s="14">
        <v>-56111.247355641826</v>
      </c>
      <c r="AA65" s="17">
        <v>119009.88303005451</v>
      </c>
      <c r="AB65" s="17">
        <v>-69113.896239999973</v>
      </c>
      <c r="AC65" s="17">
        <v>173296.29490190014</v>
      </c>
      <c r="AD65" s="17">
        <v>-71289.677786369575</v>
      </c>
      <c r="AE65" s="14">
        <v>151902.6039055851</v>
      </c>
      <c r="AF65" s="17">
        <v>-21861.532615530519</v>
      </c>
      <c r="AG65" s="17">
        <v>-65037.541519999955</v>
      </c>
      <c r="AH65" s="17">
        <v>58738.958959999924</v>
      </c>
      <c r="AI65" s="17">
        <v>95897.812696954556</v>
      </c>
      <c r="AJ65" s="14">
        <v>67737.697521424008</v>
      </c>
    </row>
    <row r="66" spans="1:36" x14ac:dyDescent="0.25">
      <c r="A66" s="18" t="s">
        <v>72</v>
      </c>
      <c r="B66" s="15">
        <v>19080.89272</v>
      </c>
      <c r="C66" s="15">
        <v>5416.8652599999932</v>
      </c>
      <c r="D66" s="15">
        <v>7974.9232300000112</v>
      </c>
      <c r="E66" s="15">
        <v>86997.70964999999</v>
      </c>
      <c r="F66" s="14">
        <v>119470.39086</v>
      </c>
      <c r="G66" s="17">
        <v>43437.87932673133</v>
      </c>
      <c r="H66" s="17">
        <v>13204.670799154224</v>
      </c>
      <c r="I66" s="17">
        <v>-67903.797005709217</v>
      </c>
      <c r="J66" s="17">
        <v>10858.845553071189</v>
      </c>
      <c r="K66" s="14">
        <v>-402.40132675247696</v>
      </c>
      <c r="L66" s="17">
        <v>13309.108756752479</v>
      </c>
      <c r="M66" s="17">
        <v>18366.395960000013</v>
      </c>
      <c r="N66" s="17">
        <v>-216.1393320105154</v>
      </c>
      <c r="O66" s="17">
        <v>12722.278012010533</v>
      </c>
      <c r="P66" s="14">
        <v>44181.643396752508</v>
      </c>
      <c r="Q66" s="17">
        <v>10649.023979999954</v>
      </c>
      <c r="R66" s="17">
        <v>-7035.9846255612583</v>
      </c>
      <c r="S66" s="17">
        <v>14725.496555561285</v>
      </c>
      <c r="T66" s="17">
        <v>59332.370319999973</v>
      </c>
      <c r="U66" s="14">
        <v>77670.90622999995</v>
      </c>
      <c r="V66" s="17">
        <v>19743.814790000011</v>
      </c>
      <c r="W66" s="17">
        <v>10068.712260000008</v>
      </c>
      <c r="X66" s="17">
        <v>32228.989319999997</v>
      </c>
      <c r="Y66" s="17">
        <v>-1772.6325599999727</v>
      </c>
      <c r="Z66" s="14">
        <v>60268.883810000043</v>
      </c>
      <c r="AA66" s="17">
        <v>118690.70483000003</v>
      </c>
      <c r="AB66" s="17">
        <v>-67434.062880000056</v>
      </c>
      <c r="AC66" s="17">
        <v>9198.9875999999913</v>
      </c>
      <c r="AD66" s="17">
        <v>-7275.1433699999779</v>
      </c>
      <c r="AE66" s="14">
        <v>53180.486179999993</v>
      </c>
      <c r="AF66" s="17">
        <v>36715.503539999954</v>
      </c>
      <c r="AG66" s="17">
        <v>-86632.615449999968</v>
      </c>
      <c r="AH66" s="17">
        <v>35926.423390000033</v>
      </c>
      <c r="AI66" s="17">
        <v>1024.3370899999697</v>
      </c>
      <c r="AJ66" s="14">
        <v>-12966.351430000012</v>
      </c>
    </row>
    <row r="67" spans="1:36" x14ac:dyDescent="0.25">
      <c r="A67" s="12" t="s">
        <v>73</v>
      </c>
      <c r="B67" s="15">
        <v>-366430.12724000006</v>
      </c>
      <c r="C67" s="15">
        <v>128071.53069999999</v>
      </c>
      <c r="D67" s="15">
        <v>-23201.490220000029</v>
      </c>
      <c r="E67" s="15">
        <v>243945.22203999996</v>
      </c>
      <c r="F67" s="14">
        <v>-17614.864720000129</v>
      </c>
      <c r="G67" s="17">
        <v>-222396.22580999995</v>
      </c>
      <c r="H67" s="17">
        <v>86226.389620000002</v>
      </c>
      <c r="I67" s="17">
        <v>-80576.358939999991</v>
      </c>
      <c r="J67" s="17">
        <v>216605.66518999988</v>
      </c>
      <c r="K67" s="14">
        <v>-140.52994000006584</v>
      </c>
      <c r="L67" s="17">
        <v>-104956.41586999988</v>
      </c>
      <c r="M67" s="17">
        <v>104589.54571000003</v>
      </c>
      <c r="N67" s="17">
        <v>128440.13228999996</v>
      </c>
      <c r="O67" s="17">
        <v>150457.76041000002</v>
      </c>
      <c r="P67" s="14">
        <v>278531.02254000015</v>
      </c>
      <c r="Q67" s="17">
        <v>-148572.52410000001</v>
      </c>
      <c r="R67" s="17">
        <v>110814.86762999994</v>
      </c>
      <c r="S67" s="17">
        <v>88554.054270000095</v>
      </c>
      <c r="T67" s="17">
        <v>-152543.41506999999</v>
      </c>
      <c r="U67" s="14">
        <v>-101747.01726999997</v>
      </c>
      <c r="V67" s="17">
        <v>67810.81800999993</v>
      </c>
      <c r="W67" s="17">
        <v>-139862.92467999997</v>
      </c>
      <c r="X67" s="17">
        <v>80230.680349999995</v>
      </c>
      <c r="Y67" s="17">
        <v>-57323.332480000034</v>
      </c>
      <c r="Z67" s="14">
        <v>-49144.758800000076</v>
      </c>
      <c r="AA67" s="17">
        <v>52019.549980000105</v>
      </c>
      <c r="AB67" s="17">
        <v>-82262.230790000147</v>
      </c>
      <c r="AC67" s="17">
        <v>-78611.235819999973</v>
      </c>
      <c r="AD67" s="17">
        <v>65058.368650000033</v>
      </c>
      <c r="AE67" s="14">
        <v>-43795.547979999988</v>
      </c>
      <c r="AF67" s="17">
        <v>-38157.93561</v>
      </c>
      <c r="AG67" s="17">
        <v>23592.156950000004</v>
      </c>
      <c r="AH67" s="17">
        <v>-7621.5311000000384</v>
      </c>
      <c r="AI67" s="17">
        <v>89436.114940000058</v>
      </c>
      <c r="AJ67" s="14">
        <v>67248.805180000025</v>
      </c>
    </row>
    <row r="68" spans="1:36" x14ac:dyDescent="0.25">
      <c r="B68" s="15"/>
      <c r="C68" s="15"/>
      <c r="D68" s="15"/>
      <c r="E68" s="15"/>
      <c r="F68" s="14"/>
      <c r="G68" s="17"/>
      <c r="H68" s="17"/>
      <c r="I68" s="17"/>
      <c r="J68" s="17"/>
      <c r="K68" s="14"/>
      <c r="L68" s="17"/>
      <c r="M68" s="17"/>
      <c r="N68" s="17"/>
      <c r="O68" s="17"/>
      <c r="P68" s="14"/>
      <c r="Q68" s="17"/>
      <c r="R68" s="17"/>
      <c r="S68" s="17"/>
      <c r="T68" s="17"/>
      <c r="U68" s="14"/>
      <c r="V68" s="17"/>
      <c r="W68" s="17"/>
      <c r="X68" s="17"/>
      <c r="Y68" s="17"/>
      <c r="Z68" s="14"/>
      <c r="AA68" s="17"/>
      <c r="AB68" s="17"/>
      <c r="AC68" s="17"/>
      <c r="AD68" s="17"/>
      <c r="AE68" s="14"/>
      <c r="AF68" s="17"/>
      <c r="AG68" s="17"/>
      <c r="AH68" s="17"/>
      <c r="AI68" s="17"/>
      <c r="AJ68" s="14"/>
    </row>
    <row r="69" spans="1:36" x14ac:dyDescent="0.25">
      <c r="A69" s="16" t="s">
        <v>74</v>
      </c>
      <c r="B69" s="15">
        <v>-260405.14634472973</v>
      </c>
      <c r="C69" s="15">
        <v>45380.233889884381</v>
      </c>
      <c r="D69" s="15">
        <v>51013.795192927158</v>
      </c>
      <c r="E69" s="15">
        <v>48468.256576366824</v>
      </c>
      <c r="F69" s="14">
        <v>-115542.86068555138</v>
      </c>
      <c r="G69" s="17">
        <v>87904.32885227415</v>
      </c>
      <c r="H69" s="17">
        <v>-35508.780320112688</v>
      </c>
      <c r="I69" s="17">
        <v>-161521.06632569546</v>
      </c>
      <c r="J69" s="17">
        <v>-223865.95092789805</v>
      </c>
      <c r="K69" s="14">
        <v>-332991.46872143203</v>
      </c>
      <c r="L69" s="17">
        <v>-365853.1469145632</v>
      </c>
      <c r="M69" s="17">
        <v>-357125.05920441251</v>
      </c>
      <c r="N69" s="17">
        <v>-555947.72161625198</v>
      </c>
      <c r="O69" s="17">
        <v>-278116.50255366549</v>
      </c>
      <c r="P69" s="14">
        <v>-1557042.4302888932</v>
      </c>
      <c r="Q69" s="17">
        <v>86972.399145961172</v>
      </c>
      <c r="R69" s="17">
        <v>-257005.14996415118</v>
      </c>
      <c r="S69" s="17">
        <v>-256015.70142018032</v>
      </c>
      <c r="T69" s="17">
        <v>54083.804177713057</v>
      </c>
      <c r="U69" s="14">
        <v>-371964.64806065726</v>
      </c>
      <c r="V69" s="17">
        <v>-96259.361545170847</v>
      </c>
      <c r="W69" s="17">
        <v>-49359.113018520125</v>
      </c>
      <c r="X69" s="17">
        <v>-19184.652601943821</v>
      </c>
      <c r="Y69" s="17">
        <v>-221214.4972828769</v>
      </c>
      <c r="Z69" s="14">
        <v>-386017.62444851169</v>
      </c>
      <c r="AA69" s="17">
        <v>-75542.577186485025</v>
      </c>
      <c r="AB69" s="17">
        <v>-73629.089889714814</v>
      </c>
      <c r="AC69" s="17">
        <v>16105.579645850568</v>
      </c>
      <c r="AD69" s="17">
        <v>-136397.64880022398</v>
      </c>
      <c r="AE69" s="14">
        <v>-269463.73623057327</v>
      </c>
      <c r="AF69" s="17">
        <v>-107745.92672732529</v>
      </c>
      <c r="AG69" s="17">
        <v>11910.008342697502</v>
      </c>
      <c r="AH69" s="17">
        <v>-101429.97114433223</v>
      </c>
      <c r="AI69" s="17">
        <v>716025.11069333216</v>
      </c>
      <c r="AJ69" s="14">
        <v>518759.22116437217</v>
      </c>
    </row>
    <row r="70" spans="1:36" x14ac:dyDescent="0.25">
      <c r="B70" s="15"/>
      <c r="C70" s="15"/>
      <c r="D70" s="15"/>
      <c r="E70" s="15"/>
      <c r="F70" s="14"/>
      <c r="G70" s="17"/>
      <c r="H70" s="17"/>
      <c r="I70" s="17"/>
      <c r="J70" s="17"/>
      <c r="K70" s="14"/>
      <c r="L70" s="17"/>
      <c r="M70" s="17"/>
      <c r="N70" s="17"/>
      <c r="O70" s="17"/>
      <c r="P70" s="14"/>
      <c r="Q70" s="17"/>
      <c r="R70" s="17"/>
      <c r="S70" s="17"/>
      <c r="T70" s="17"/>
      <c r="U70" s="14"/>
      <c r="V70" s="17"/>
      <c r="W70" s="17"/>
      <c r="X70" s="17"/>
      <c r="Y70" s="17"/>
      <c r="Z70" s="14"/>
      <c r="AA70" s="17"/>
      <c r="AB70" s="17"/>
      <c r="AC70" s="17"/>
      <c r="AD70" s="17"/>
      <c r="AE70" s="14"/>
      <c r="AF70" s="17"/>
      <c r="AG70" s="17"/>
      <c r="AH70" s="17"/>
      <c r="AI70" s="17"/>
      <c r="AJ70" s="14"/>
    </row>
    <row r="71" spans="1:36" x14ac:dyDescent="0.25">
      <c r="A71" s="36"/>
      <c r="B71" s="38" t="s">
        <v>3</v>
      </c>
      <c r="C71" s="38" t="s">
        <v>4</v>
      </c>
      <c r="D71" s="38" t="s">
        <v>5</v>
      </c>
      <c r="E71" s="38" t="s">
        <v>6</v>
      </c>
      <c r="F71" s="39">
        <v>2019</v>
      </c>
      <c r="G71" s="38" t="s">
        <v>7</v>
      </c>
      <c r="H71" s="38" t="s">
        <v>8</v>
      </c>
      <c r="I71" s="38" t="s">
        <v>9</v>
      </c>
      <c r="J71" s="38" t="s">
        <v>10</v>
      </c>
      <c r="K71" s="39">
        <v>2020</v>
      </c>
      <c r="L71" s="38" t="s">
        <v>75</v>
      </c>
      <c r="M71" s="37" t="s">
        <v>76</v>
      </c>
      <c r="N71" s="37" t="s">
        <v>77</v>
      </c>
      <c r="O71" s="37" t="s">
        <v>78</v>
      </c>
      <c r="P71" s="40">
        <v>2021</v>
      </c>
      <c r="Q71" s="37" t="s">
        <v>15</v>
      </c>
      <c r="R71" s="37" t="s">
        <v>16</v>
      </c>
      <c r="S71" s="37" t="s">
        <v>17</v>
      </c>
      <c r="T71" s="37" t="s">
        <v>18</v>
      </c>
      <c r="U71" s="40">
        <v>2022</v>
      </c>
      <c r="V71" s="37" t="s">
        <v>19</v>
      </c>
      <c r="W71" s="37" t="s">
        <v>20</v>
      </c>
      <c r="X71" s="37" t="s">
        <v>21</v>
      </c>
      <c r="Y71" s="37" t="s">
        <v>22</v>
      </c>
      <c r="Z71" s="40">
        <v>2023</v>
      </c>
      <c r="AA71" s="37" t="s">
        <v>23</v>
      </c>
      <c r="AB71" s="37" t="s">
        <v>24</v>
      </c>
      <c r="AC71" s="37" t="s">
        <v>25</v>
      </c>
      <c r="AD71" s="37" t="s">
        <v>26</v>
      </c>
      <c r="AE71" s="40">
        <v>2024</v>
      </c>
      <c r="AF71" s="37" t="s">
        <v>27</v>
      </c>
      <c r="AG71" s="37" t="s">
        <v>28</v>
      </c>
      <c r="AH71" s="37" t="s">
        <v>29</v>
      </c>
      <c r="AI71" s="37" t="s">
        <v>30</v>
      </c>
      <c r="AJ71" s="40">
        <v>2025</v>
      </c>
    </row>
    <row r="72" spans="1:36" x14ac:dyDescent="0.25">
      <c r="A72" s="41" t="s">
        <v>79</v>
      </c>
      <c r="B72" s="41"/>
      <c r="C72" s="41"/>
      <c r="D72" s="41"/>
      <c r="E72" s="41"/>
      <c r="F72" s="42"/>
      <c r="G72" s="41"/>
      <c r="H72" s="41"/>
      <c r="I72" s="41"/>
      <c r="J72" s="41"/>
      <c r="K72" s="42"/>
      <c r="L72" s="41"/>
      <c r="M72" s="41"/>
      <c r="N72" s="41"/>
      <c r="O72" s="41"/>
      <c r="P72" s="42"/>
      <c r="Q72" s="41"/>
      <c r="R72" s="41"/>
      <c r="S72" s="41"/>
      <c r="T72" s="41"/>
      <c r="U72" s="42"/>
      <c r="V72" s="41"/>
      <c r="W72" s="41"/>
      <c r="X72" s="41"/>
      <c r="Y72" s="41"/>
      <c r="Z72" s="42"/>
      <c r="AA72" s="41"/>
      <c r="AB72" s="41"/>
      <c r="AC72" s="41"/>
      <c r="AD72" s="41"/>
      <c r="AE72" s="42"/>
      <c r="AF72" s="41"/>
      <c r="AG72" s="41"/>
      <c r="AH72" s="41"/>
      <c r="AI72" s="41"/>
      <c r="AJ72" s="42"/>
    </row>
    <row r="73" spans="1:36" x14ac:dyDescent="0.25">
      <c r="A73" s="43" t="s">
        <v>80</v>
      </c>
      <c r="B73" s="44">
        <v>307459.55379000003</v>
      </c>
      <c r="C73" s="44">
        <v>435546.27448999998</v>
      </c>
      <c r="D73" s="44">
        <v>412136.30927000003</v>
      </c>
      <c r="E73" s="44">
        <v>656294.50130999996</v>
      </c>
      <c r="F73" s="42">
        <v>656294.50130999996</v>
      </c>
      <c r="G73" s="45">
        <v>433696.85299999994</v>
      </c>
      <c r="H73" s="45">
        <v>520007.71762000001</v>
      </c>
      <c r="I73" s="45">
        <v>439678.35117999994</v>
      </c>
      <c r="J73" s="45">
        <v>656537.44137000002</v>
      </c>
      <c r="K73" s="42">
        <v>656537.44137000002</v>
      </c>
      <c r="L73" s="45">
        <v>551402.31050000002</v>
      </c>
      <c r="M73" s="45">
        <v>656063.23371000006</v>
      </c>
      <c r="N73" s="45">
        <v>784367.35349999997</v>
      </c>
      <c r="O73" s="45">
        <v>934784.74591000006</v>
      </c>
      <c r="P73" s="42">
        <v>934784.74591000006</v>
      </c>
      <c r="Q73" s="45">
        <v>785657.32860999985</v>
      </c>
      <c r="R73" s="45">
        <v>894709.06264000002</v>
      </c>
      <c r="S73" s="45">
        <v>981716.90491000016</v>
      </c>
      <c r="T73" s="45">
        <v>830818.4786400001</v>
      </c>
      <c r="U73" s="42">
        <v>830818.4786400001</v>
      </c>
      <c r="V73" s="45">
        <v>899093.80585</v>
      </c>
      <c r="W73" s="45">
        <v>758741.51636999997</v>
      </c>
      <c r="X73" s="45">
        <v>838485.09152000002</v>
      </c>
      <c r="Y73" s="45">
        <v>782023.31224</v>
      </c>
      <c r="Z73" s="42">
        <v>782023.31224</v>
      </c>
      <c r="AA73" s="45">
        <v>833474.08862000005</v>
      </c>
      <c r="AB73" s="45">
        <v>750930.69903000002</v>
      </c>
      <c r="AC73" s="45">
        <v>673643.91161000007</v>
      </c>
      <c r="AD73" s="45">
        <v>738387.22746000008</v>
      </c>
      <c r="AE73" s="42">
        <v>738387.22746000008</v>
      </c>
      <c r="AF73" s="45">
        <v>699651.15704999992</v>
      </c>
      <c r="AG73" s="45">
        <v>724705.598</v>
      </c>
      <c r="AH73" s="45">
        <v>716986.2585</v>
      </c>
      <c r="AI73" s="45">
        <v>806422.37344000011</v>
      </c>
      <c r="AJ73" s="42">
        <v>806422.37344000011</v>
      </c>
    </row>
    <row r="74" spans="1:36" x14ac:dyDescent="0.25">
      <c r="A74" s="46" t="s">
        <v>81</v>
      </c>
      <c r="B74" s="47">
        <v>-30453.127240000009</v>
      </c>
      <c r="C74" s="47">
        <v>208276.53069999997</v>
      </c>
      <c r="D74" s="47">
        <v>42274.509780000968</v>
      </c>
      <c r="E74" s="47">
        <v>-56110.777960000036</v>
      </c>
      <c r="F74" s="48">
        <v>163987.13528000092</v>
      </c>
      <c r="G74" s="49">
        <v>55630.774189999043</v>
      </c>
      <c r="H74" s="49">
        <v>-13630.610379999041</v>
      </c>
      <c r="I74" s="49">
        <v>-123090.35894000101</v>
      </c>
      <c r="J74" s="49">
        <v>-147323.33481000012</v>
      </c>
      <c r="K74" s="48">
        <v>-228413.52994000114</v>
      </c>
      <c r="L74" s="49">
        <v>-191455.41586999886</v>
      </c>
      <c r="M74" s="49">
        <v>95081.545709999031</v>
      </c>
      <c r="N74" s="49">
        <v>-133577.86771000194</v>
      </c>
      <c r="O74" s="49">
        <v>321231.76041000191</v>
      </c>
      <c r="P74" s="48">
        <v>91280.022540000151</v>
      </c>
      <c r="Q74" s="49">
        <v>295443.47589999792</v>
      </c>
      <c r="R74" s="49">
        <v>-67077.13236999714</v>
      </c>
      <c r="S74" s="49">
        <v>-148387.94572999989</v>
      </c>
      <c r="T74" s="49">
        <v>-246044.41506999993</v>
      </c>
      <c r="U74" s="48">
        <v>-166066.01726999905</v>
      </c>
      <c r="V74" s="49">
        <v>32553.818009999992</v>
      </c>
      <c r="W74" s="49">
        <v>-20193.924680000066</v>
      </c>
      <c r="X74" s="49">
        <v>-46099.319650000005</v>
      </c>
      <c r="Y74" s="49">
        <v>-220607.33248000001</v>
      </c>
      <c r="Z74" s="48">
        <v>-254346.7588000001</v>
      </c>
      <c r="AA74" s="49">
        <v>-67293.450020000935</v>
      </c>
      <c r="AB74" s="49">
        <v>-138618.23079000122</v>
      </c>
      <c r="AC74" s="49">
        <v>-259667.23581999898</v>
      </c>
      <c r="AD74" s="49">
        <v>-249444.63134999995</v>
      </c>
      <c r="AE74" s="48">
        <v>-715023.54798000108</v>
      </c>
      <c r="AF74" s="49">
        <v>-153677.93561000002</v>
      </c>
      <c r="AG74" s="49">
        <v>-71641.843050001917</v>
      </c>
      <c r="AH74" s="49">
        <v>-215870.53109999813</v>
      </c>
      <c r="AI74" s="49">
        <v>432642.11494000006</v>
      </c>
      <c r="AJ74" s="48">
        <v>-8548.1948200000334</v>
      </c>
    </row>
    <row r="75" spans="1:36" x14ac:dyDescent="0.25">
      <c r="A75" s="46"/>
      <c r="B75" s="50"/>
      <c r="C75" s="50"/>
      <c r="D75" s="50"/>
      <c r="E75" s="50"/>
      <c r="F75" s="42">
        <v>0</v>
      </c>
      <c r="G75" s="51"/>
      <c r="H75" s="51"/>
      <c r="I75" s="51"/>
      <c r="J75" s="51"/>
      <c r="K75" s="42">
        <v>0</v>
      </c>
      <c r="L75" s="51"/>
      <c r="M75" s="51"/>
      <c r="N75" s="51"/>
      <c r="O75" s="51"/>
      <c r="P75" s="42">
        <v>0</v>
      </c>
      <c r="Q75" s="51"/>
      <c r="R75" s="51"/>
      <c r="S75" s="51"/>
      <c r="T75" s="51"/>
      <c r="U75" s="42">
        <v>0</v>
      </c>
      <c r="V75" s="51"/>
      <c r="W75" s="51"/>
      <c r="X75" s="51"/>
      <c r="Y75" s="51"/>
      <c r="Z75" s="42">
        <v>0</v>
      </c>
      <c r="AA75" s="51"/>
      <c r="AB75" s="51"/>
      <c r="AC75" s="51"/>
      <c r="AD75" s="51"/>
      <c r="AE75" s="42">
        <v>0</v>
      </c>
      <c r="AF75" s="51"/>
      <c r="AG75" s="51"/>
      <c r="AH75" s="51"/>
      <c r="AI75" s="51"/>
      <c r="AJ75" s="42">
        <v>0</v>
      </c>
    </row>
    <row r="76" spans="1:36" x14ac:dyDescent="0.25">
      <c r="A76" s="43" t="s">
        <v>82</v>
      </c>
      <c r="B76" s="44">
        <v>16980219</v>
      </c>
      <c r="C76" s="44">
        <v>17447364</v>
      </c>
      <c r="D76" s="44">
        <v>17553677</v>
      </c>
      <c r="E76" s="44">
        <v>17691816</v>
      </c>
      <c r="F76" s="48">
        <v>17691816</v>
      </c>
      <c r="G76" s="45">
        <v>17028934</v>
      </c>
      <c r="H76" s="45">
        <v>18074376</v>
      </c>
      <c r="I76" s="45">
        <v>18469463</v>
      </c>
      <c r="J76" s="45">
        <v>18990614</v>
      </c>
      <c r="K76" s="48">
        <v>18990614</v>
      </c>
      <c r="L76" s="45">
        <v>18270094</v>
      </c>
      <c r="M76" s="45">
        <v>18776198</v>
      </c>
      <c r="N76" s="45">
        <v>19175883</v>
      </c>
      <c r="O76" s="45">
        <v>19650677</v>
      </c>
      <c r="P76" s="48">
        <v>19650677</v>
      </c>
      <c r="Q76" s="45">
        <v>18123773</v>
      </c>
      <c r="R76" s="45">
        <v>17844817</v>
      </c>
      <c r="S76" s="45">
        <v>16913135</v>
      </c>
      <c r="T76" s="45">
        <v>17273002</v>
      </c>
      <c r="U76" s="48">
        <v>17273002</v>
      </c>
      <c r="V76" s="45">
        <v>17831872</v>
      </c>
      <c r="W76" s="45">
        <v>18075836</v>
      </c>
      <c r="X76" s="45">
        <v>17520642</v>
      </c>
      <c r="Y76" s="45">
        <v>18252368</v>
      </c>
      <c r="Z76" s="48">
        <v>18252368</v>
      </c>
      <c r="AA76" s="45">
        <v>18450826</v>
      </c>
      <c r="AB76" s="45">
        <v>18470796</v>
      </c>
      <c r="AC76" s="45">
        <v>18968668</v>
      </c>
      <c r="AD76" s="45">
        <v>18274056</v>
      </c>
      <c r="AE76" s="48">
        <v>18274056</v>
      </c>
      <c r="AF76" s="45">
        <v>18251476</v>
      </c>
      <c r="AG76" s="45">
        <v>18743305</v>
      </c>
      <c r="AH76" s="45">
        <v>18951025</v>
      </c>
      <c r="AI76" s="45">
        <v>18672576</v>
      </c>
      <c r="AJ76" s="48">
        <v>18672576</v>
      </c>
    </row>
    <row r="77" spans="1:36" x14ac:dyDescent="0.25">
      <c r="A77" s="52"/>
      <c r="C77" s="53"/>
      <c r="H77" s="53"/>
      <c r="M77" s="53"/>
      <c r="R77" s="53"/>
      <c r="W77" s="53"/>
      <c r="AB77" s="53"/>
      <c r="AG77" s="53"/>
    </row>
    <row r="79" spans="1:36" x14ac:dyDescent="0.25">
      <c r="A79" s="12" t="s">
        <v>83</v>
      </c>
      <c r="B79" s="54">
        <f t="shared" ref="B79:Y79" si="0">B69/(B11-B13)*100</f>
        <v>205.58808198432655</v>
      </c>
      <c r="C79" s="54">
        <f t="shared" si="0"/>
        <v>-38.400337097205906</v>
      </c>
      <c r="D79" s="54">
        <f t="shared" si="0"/>
        <v>144.00927447534565</v>
      </c>
      <c r="E79" s="54">
        <f t="shared" si="0"/>
        <v>12.880631658764013</v>
      </c>
      <c r="F79" s="54">
        <f t="shared" si="0"/>
        <v>-69.240555671184296</v>
      </c>
      <c r="G79" s="54">
        <f t="shared" si="0"/>
        <v>23.274159927873601</v>
      </c>
      <c r="H79" s="54">
        <f t="shared" si="0"/>
        <v>-37.424120074628242</v>
      </c>
      <c r="I79" s="54">
        <f t="shared" si="0"/>
        <v>-59.709864531332293</v>
      </c>
      <c r="J79" s="54">
        <f t="shared" si="0"/>
        <v>-67.018667628560436</v>
      </c>
      <c r="K79" s="54">
        <f t="shared" si="0"/>
        <v>-30.915046445008361</v>
      </c>
      <c r="L79" s="54">
        <f t="shared" si="0"/>
        <v>-71.43939192383894</v>
      </c>
      <c r="M79" s="54">
        <f t="shared" si="0"/>
        <v>-77.757123271502977</v>
      </c>
      <c r="N79" s="54">
        <f t="shared" si="0"/>
        <v>-87.003973584752273</v>
      </c>
      <c r="O79" s="54">
        <f t="shared" si="0"/>
        <v>-43.624305709847818</v>
      </c>
      <c r="P79" s="54">
        <f t="shared" si="0"/>
        <v>-69.266002944259668</v>
      </c>
      <c r="Q79" s="54">
        <f t="shared" si="0"/>
        <v>18.441272992262704</v>
      </c>
      <c r="R79" s="54">
        <f t="shared" si="0"/>
        <v>-104.87705914623935</v>
      </c>
      <c r="S79" s="54">
        <f t="shared" si="0"/>
        <v>-116.15907478874878</v>
      </c>
      <c r="T79" s="54">
        <f t="shared" si="0"/>
        <v>71.87794399663396</v>
      </c>
      <c r="U79" s="54">
        <f t="shared" si="0"/>
        <v>-36.743896532174688</v>
      </c>
      <c r="V79" s="54">
        <f t="shared" si="0"/>
        <v>-325.0502537286381</v>
      </c>
      <c r="W79" s="54">
        <f t="shared" si="0"/>
        <v>-408.23545603806457</v>
      </c>
      <c r="X79" s="54">
        <f t="shared" si="0"/>
        <v>27.012695033517375</v>
      </c>
      <c r="Y79" s="54">
        <f t="shared" si="0"/>
        <v>199.0789272962505</v>
      </c>
      <c r="Z79" s="54">
        <f>Z69/(Z11-Z13)*100</f>
        <v>274.8721447436892</v>
      </c>
      <c r="AA79" s="54">
        <f t="shared" ref="AA79:AD79" si="1">AA69/(AA11-AA13)*100</f>
        <v>68.301470124929835</v>
      </c>
      <c r="AB79" s="54">
        <f t="shared" si="1"/>
        <v>47.048574041059915</v>
      </c>
      <c r="AC79" s="54">
        <f t="shared" si="1"/>
        <v>-8.9954575070017704</v>
      </c>
      <c r="AD79" s="54">
        <f t="shared" si="1"/>
        <v>69.273723010393198</v>
      </c>
      <c r="AE79" s="54">
        <f>AE69/(AE11-AE13)*100</f>
        <v>41.904954875336429</v>
      </c>
      <c r="AF79" s="54">
        <f t="shared" ref="AF79:AI79" si="2">AF69/(AF11-AF13)*100</f>
        <v>78.159259099433484</v>
      </c>
      <c r="AG79" s="54">
        <f t="shared" si="2"/>
        <v>-7.2099404777149347</v>
      </c>
      <c r="AH79" s="54">
        <f t="shared" si="2"/>
        <v>54.531307829718855</v>
      </c>
      <c r="AI79" s="54">
        <f t="shared" si="2"/>
        <v>-316.68472540964211</v>
      </c>
      <c r="AJ79" s="54">
        <f>AJ69/(AJ11-AJ13)*100</f>
        <v>-72.538870175972619</v>
      </c>
    </row>
    <row r="81" spans="1:36" x14ac:dyDescent="0.25">
      <c r="B81" s="53"/>
      <c r="G81" s="53"/>
      <c r="L81" s="53"/>
      <c r="Q81" s="53"/>
      <c r="V81" s="53"/>
      <c r="AA81" s="53"/>
      <c r="AF81" s="53"/>
    </row>
    <row r="82" spans="1:36" x14ac:dyDescent="0.25">
      <c r="A82" s="55"/>
    </row>
    <row r="83" spans="1:36" x14ac:dyDescent="0.25">
      <c r="A83" s="55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</row>
    <row r="84" spans="1:36" x14ac:dyDescent="0.25">
      <c r="A84" s="55"/>
    </row>
    <row r="85" spans="1:36" x14ac:dyDescent="0.25">
      <c r="A85" s="55"/>
    </row>
  </sheetData>
  <mergeCells count="1">
    <mergeCell ref="A74:A7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Web publication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Odete Freitas</dc:creator>
  <cp:lastModifiedBy>Maria Odete Freitas</cp:lastModifiedBy>
  <dcterms:created xsi:type="dcterms:W3CDTF">2015-06-05T18:17:20Z</dcterms:created>
  <dcterms:modified xsi:type="dcterms:W3CDTF">2026-03-04T00:40:16Z</dcterms:modified>
</cp:coreProperties>
</file>